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9" activeTab="4"/>
  </bookViews>
  <sheets>
    <sheet name="Pakiet 1" sheetId="1" r:id="rId1"/>
    <sheet name="Pakiet 2" sheetId="2" r:id="rId2"/>
    <sheet name="Pakiet 2A" sheetId="3" r:id="rId3"/>
    <sheet name="Pakiet 3" sheetId="4" r:id="rId4"/>
    <sheet name="Pakiet 3A" sheetId="5" r:id="rId5"/>
    <sheet name="Pakiet 4" sheetId="6" r:id="rId6"/>
    <sheet name="Pakiet 5" sheetId="7" r:id="rId7"/>
    <sheet name="Pakiet 6" sheetId="8" r:id="rId8"/>
  </sheets>
  <definedNames/>
  <calcPr fullCalcOnLoad="1"/>
</workbook>
</file>

<file path=xl/sharedStrings.xml><?xml version="1.0" encoding="utf-8"?>
<sst xmlns="http://schemas.openxmlformats.org/spreadsheetml/2006/main" count="480" uniqueCount="165">
  <si>
    <t>Lp.</t>
  </si>
  <si>
    <t xml:space="preserve">Nazwa międzynarodowa leku </t>
  </si>
  <si>
    <t>Nazwa handlowa leku</t>
  </si>
  <si>
    <t>J.m.</t>
  </si>
  <si>
    <t>Ilość</t>
  </si>
  <si>
    <t xml:space="preserve">Cena jednostkowa netto        </t>
  </si>
  <si>
    <t>Wartość netto</t>
  </si>
  <si>
    <t>VAT w %</t>
  </si>
  <si>
    <t>Wartość brutto</t>
  </si>
  <si>
    <t>Trójkomorowy worek o poj.1500ml zawierający aminokwasy, glukozę, oliwę z oliwek (80%), olej sojowy (20%) do podania centralnie (azot 13,5g; energia niebiałkowa 1230kcal, energia całkowita 1600kcal) z elektrolitami *4fl.</t>
  </si>
  <si>
    <t>op</t>
  </si>
  <si>
    <t>Worek do żywienia pozajelitowego zawierający aminokwasy, glukozę, oliwę z oliwek (80%), olej sojowy (20%) do podania drogą obwodową 1000ml (azot 6g; energia całkowita 1050kcal; glukoza 112,50g) z elektrolitami *6fl.</t>
  </si>
  <si>
    <t>razem</t>
  </si>
  <si>
    <t xml:space="preserve">Cena jednostkowa netto          </t>
  </si>
  <si>
    <t>Glyceroli suppositoria – czopki doodbytnicze 2,0*10szt</t>
  </si>
  <si>
    <t>30</t>
  </si>
  <si>
    <t>Delphini consolidae tinctura – płyn na skórę 100ml</t>
  </si>
  <si>
    <t>szt</t>
  </si>
  <si>
    <t>Bezbiałkowy dializat z krwi cieląt – maść 20,0</t>
  </si>
  <si>
    <t>20</t>
  </si>
  <si>
    <t>Belladonnae folii extractum siccum normatum 15mg+ papaverini hydrochloridum 40mg/1,5g *10szt</t>
  </si>
  <si>
    <t>Tramadoli hydrochloridum krople doustne 100mg/ml op.96ml z dozownikiem</t>
  </si>
  <si>
    <t>1</t>
  </si>
  <si>
    <t>Acidum folicum 15mg*30tbl</t>
  </si>
  <si>
    <t>Escitalopramum 20mg*28tbl.powl.</t>
  </si>
  <si>
    <t>Quetiapinum 25mg*30tbl.powl.</t>
  </si>
  <si>
    <t>70</t>
  </si>
  <si>
    <t>Cetrizini hydrochloridum 10mg*30tbl.powl.</t>
  </si>
  <si>
    <t>15</t>
  </si>
  <si>
    <t>Allopurinolum 300mg*30tbl</t>
  </si>
  <si>
    <t>Alprazolamum 0,25mg*30tbl</t>
  </si>
  <si>
    <t>60</t>
  </si>
  <si>
    <t>Atracurii besilas – r-r do wstrzykiwań do infuzji 10mg/ml – 2,5ml*5amp</t>
  </si>
  <si>
    <t>50</t>
  </si>
  <si>
    <t>Atracurii besilas – r-r do wstrzykiwań do infuzji 10mg/ml – 5ml*5amp</t>
  </si>
  <si>
    <t>40</t>
  </si>
  <si>
    <t>Atropini sulfas – r-r do wstrzykiwań 0,5mg/ml*10amp</t>
  </si>
  <si>
    <t>Atropini sulfas – r-r do wstrzykiwań 1mg/ml*10amp</t>
  </si>
  <si>
    <t>Ipratropi bromidum – płyn do inhalacji z nebulizatora 0,25mg/ml – butelka 20ml</t>
  </si>
  <si>
    <t>Amantadini sulfas – r-r do infuzji 200mg/500ml*10but</t>
  </si>
  <si>
    <t>Amikacinum – r-r do wstrzykiwań i infuzji 125mg/ml – 2ml</t>
  </si>
  <si>
    <t>fiol</t>
  </si>
  <si>
    <t>100</t>
  </si>
  <si>
    <t>Amikacinum – r-r do wstrzykiwań i infuzji 250mg/ml – 2ml</t>
  </si>
  <si>
    <t>300</t>
  </si>
  <si>
    <t>Vinpocetinum – r-r do wstrzykiwań 5mg/ml – 2ml*10amp</t>
  </si>
  <si>
    <t>Suxamethoni chloridum – proszek do sporządzenia r-ru do wstrzykiwań 200mg*10fiol</t>
  </si>
  <si>
    <t>Cilazaprilum 5mg*30tbl.powl</t>
  </si>
  <si>
    <t>10</t>
  </si>
  <si>
    <t>Cisatracurium – r-r do wstrzykiwań i infuzji 2mg/ml – 2,5ml*10amp</t>
  </si>
  <si>
    <t>Cisatracurium – r-r do wstrzykiwań i infuzji 2mg/ml – 5ml*10amp</t>
  </si>
  <si>
    <t>Dexketoprofenum – r-r do wstrzykiwań lub koncentrat do sporządzania r-ru do infuzji 50mg/2ml*5amp</t>
  </si>
  <si>
    <t>Prednisonum 10mg*20tbl</t>
  </si>
  <si>
    <t>Simeticonum 40mg*100kps</t>
  </si>
  <si>
    <t>Venlafaxinum – kps o przedłużonym uwanianiu twarde 150mg*28kps</t>
  </si>
  <si>
    <t>Chlorpromazini hydrochloridum – r-r do wstrzykiwań 5mg/ml – 5ml*5amp</t>
  </si>
  <si>
    <t>Dalteparinum natricum – r-r do wstrzykiwań 7500j.m. a Xa/ 0,3ml*10 amp-strzyk</t>
  </si>
  <si>
    <t>Amphotericin inj.0,05*1fiol</t>
  </si>
  <si>
    <t>Insulinum humanum – r-r do wstrzykiwań 100j.m./ml – 10ml fiol</t>
  </si>
  <si>
    <t>Ornithini aspartas – r-r do infuzji 500mg/ml – 10ml*10amp</t>
  </si>
  <si>
    <t>200</t>
  </si>
  <si>
    <t>Heparinum natricum – r-r do wstrzykiwań 5000j.m./ml – 5ml*10fiol</t>
  </si>
  <si>
    <t>Ibuprofenum 200mg*60tbl.powl</t>
  </si>
  <si>
    <t>Verapamili hydrochloridum 40mg*40tbl.powl</t>
  </si>
  <si>
    <t>Verapamili hydrochloridum 80mg*40tbl.powl</t>
  </si>
  <si>
    <t>5</t>
  </si>
  <si>
    <t>Clarithromycinum – proszek do sporządzania r-ru do infuzji 500mg</t>
  </si>
  <si>
    <t>250</t>
  </si>
  <si>
    <t>Produkt złozony – proszek do sporządzania r-ru doustnego 74g*4sasz</t>
  </si>
  <si>
    <t>120</t>
  </si>
  <si>
    <t>Nebivololum 5mg*28tbl</t>
  </si>
  <si>
    <t>Nitrazepam 5mg*20tbl</t>
  </si>
  <si>
    <t>Galantamini hydrobromidum – r-r do wstrzykiwań 5mg/ml*10amp</t>
  </si>
  <si>
    <t>fl</t>
  </si>
  <si>
    <t>Nystatinum – granulat do sporządzania zawiesiny doustnej 2400000j.m./5g słoik 24ml</t>
  </si>
  <si>
    <t>Oxycodoni hydrochloridum 10mg/ml – r-r do wstrzykiwań, koncentrat do sporządzania r-ru do wstrzykiwań, do infuzji – 2ml*10amp</t>
  </si>
  <si>
    <t>Paracetamolum 500mg*1000tbl</t>
  </si>
  <si>
    <t>3</t>
  </si>
  <si>
    <t>150</t>
  </si>
  <si>
    <t>Neostigmini metilsulfas 0,5mg/ml – r-r do wstrzykiwań 1ml*10amp</t>
  </si>
  <si>
    <t>Tramadoli hydrochloridum+Paracetamolum 37,5mg+325mg*30tbl.powl</t>
  </si>
  <si>
    <t>Propranololi hydrochloridum 10mg*50tbl</t>
  </si>
  <si>
    <t>Preparat złożony proszek 225,0 np.Protifar lub równoważny</t>
  </si>
  <si>
    <t>Metamizolum natricum 500mg/ml – r-r do wstrzykiwań 2ml*5amp</t>
  </si>
  <si>
    <t>Rifampicinum 300mg*100kps twarde</t>
  </si>
  <si>
    <t>Rocuroni bromidum 10mg/ml – r-r do wstrzykiwań 10ml*10fiol</t>
  </si>
  <si>
    <t>8</t>
  </si>
  <si>
    <t>Sulfacetamidum natricum 100mg/ml krople do oczu *2butelki 5ml</t>
  </si>
  <si>
    <t>Oseltamiwir 75mg*10tbl</t>
  </si>
  <si>
    <t>Albuminum humanum – r-r do infuzji 20g/100ml</t>
  </si>
  <si>
    <t>Vinpocetinum 5mg*200tbl</t>
  </si>
  <si>
    <t>Cyanocobalaminum 100mcq/ml – r-r do wstrzykiwań 1ml*10amp</t>
  </si>
  <si>
    <t>2</t>
  </si>
  <si>
    <t>Acidum ascorbicum 100mg/ml – r-r do wstrzykiwań 5ml*10amp</t>
  </si>
  <si>
    <t>Rifaximinum 200mg*28tbl.powl</t>
  </si>
  <si>
    <t>Dinoprostanum 0,5mg/3g – żel do szyjki macicy 1strzyk 3g</t>
  </si>
  <si>
    <t xml:space="preserve">Cena jednostkowa netto       </t>
  </si>
  <si>
    <t>Immunoglobulinum humanum anti-D  – r-r do wstrzykiwań 300mcq/2ml /1500IU  amp</t>
  </si>
  <si>
    <t>amp.</t>
  </si>
  <si>
    <t xml:space="preserve">Immunoglobulinum humanum anti-D immunoglobulina ludzka anty-D – r-r do wstrzykiwań 50mcq/ml </t>
  </si>
  <si>
    <t xml:space="preserve">Immunoglobulinum humanum anti-D immunoglobulina ludzka anty-D – r-r do wstrzykiwań 150mcq/ml </t>
  </si>
  <si>
    <t>Enoxaparinum natricum 40mg/0,4ml – r-r do wstrzykiwań *10amp.strzyk. 0,4ml</t>
  </si>
  <si>
    <t>Enoxaparinum natricum 80mg/0,8ml – r-r do wstrzykiwań *10amp.strzyk. 0,8ml</t>
  </si>
  <si>
    <t>Acetylocysteinum 100mg/ml – r-r do infuzji 3ml*10amp</t>
  </si>
  <si>
    <t>Dobutaminum – proszek do sporządzania r-ru do infuzji 250mg*1fiol proszku</t>
  </si>
  <si>
    <t>260</t>
  </si>
  <si>
    <t>Vancomycinum 1,0 – proszek do sporządzania r-ru do infuzji</t>
  </si>
  <si>
    <t>700</t>
  </si>
  <si>
    <t>Pantoprazolum 40mg*10fiol</t>
  </si>
  <si>
    <t>400</t>
  </si>
  <si>
    <t>Clindamycinum 300mg/2ml – r-r do wstrzykiwań 2ml*5amp</t>
  </si>
  <si>
    <t>Piperacillinum+Tazobactamum 4g+0,5g – proszek do sporządzania r-ru do infuzji *10fiol</t>
  </si>
  <si>
    <t>Opis produktu</t>
  </si>
  <si>
    <t>Nazwa handlowa numer katalogowy produktu</t>
  </si>
  <si>
    <t>Cena jednostkowa netto</t>
  </si>
  <si>
    <t>1.</t>
  </si>
  <si>
    <t>2.</t>
  </si>
  <si>
    <t>3.</t>
  </si>
  <si>
    <t>4.</t>
  </si>
  <si>
    <t>5.</t>
  </si>
  <si>
    <t>6.</t>
  </si>
  <si>
    <t>7.</t>
  </si>
  <si>
    <t>8.</t>
  </si>
  <si>
    <t>9.</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</si>
  <si>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min.200 pacjentów (załączyć wykaz publikacji badań klinicznych)</t>
  </si>
  <si>
    <t>szt.</t>
  </si>
  <si>
    <t>12</t>
  </si>
  <si>
    <t>Cavilon Care Wipes – zestaw myjący do kompleksowej ochrony i pielęgnacji skóry pacjenta. Do oczyszczania, nawilżania i ochrony skóry w jednym prostym kroku. Neutralne pH, bezzapachowe, wolne od parabenów, hypoalergiczne, materiał biodegradowalny, rozmiar 20cm*30cm op.8szt</t>
  </si>
  <si>
    <t>op.</t>
  </si>
  <si>
    <t>Sterylny opatrunek wykonany z poliuretanowej folii do mocowania i zabezpieczania wkłuć naczyniowych u noworodków i niemowląt. Rozmiar 3,8*4,5cm z ramką/apilkatorem, z dwoma dodatkowymi włokninowymi, laminowanymi paskami mocującymi z mocnej włókniny (w tym jeden z kolorowym nadrukiem)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posiadającą wysoką przylepność do skóry oraz wysoką przepuszczalność dla pary wodnej. Opatrunek jest odporny na działanie środków dezynfekcyjnych zawierających alkohol. Wyrób medyczny klasy II a, opakowanie typu folia-folia. Potwierdzenie bariery folii dla wirusów =&gt;27mn przez niezależne laboratorium na podstawie badań statystycznie znamiennej ilości próbek (min.32)</t>
  </si>
  <si>
    <t>Sterylny, poliuretanowy opatrunek do mocowania kaniul u dzieci. Rozmiar 4,4*4,4cm z ramką. Odporny na działanie środków dezynfekcyjnych zawierających alkohol. Klej akrylowy naniesiony równomiernie. Wyrób medyczny klasy II a, opakowanie typu folia-folia. Potwierdzenie bariery folii dla wirusów =&gt;27nm przez niezależne laboratorium na podstawie badań statystycznie znamiennej ilości próbek (min.32)</t>
  </si>
  <si>
    <t>System zamykania ran, pasek z mikroporowatej włókniny poliestrowej, wzmocnionej włóknami z syntetycznego jedwabiu 47mm*12mm, z przezroczystym opatrunkiem z folii PU 60mm*47mm z ramką do aseptycznej aplikacji; sterylne, 1szt w opakowaniu; opakowanie zbiorcze plastikowy dyspenser.</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</si>
  <si>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 Rozmiar 19mm*0,6m</t>
  </si>
  <si>
    <t>Przylepiec chirurgiczny, hypoalergiczny, z włókniny poliestrowej z makroperforacją na całej powierzchni, umożliwiającą prezycyjne dzielenie bez nożyczek wzdłuż i w poprzek, z klejem akrylowym, bez zawartości tlenku cynku, kauczuku i lateksu, wodoodporny, o wysokiej przylepności początkowej i długoczasowej. Rozmiar 9,1m*2,5cm</t>
  </si>
  <si>
    <t>Przylepiec chirurgiczny, hypoalergiczny, z rozciągliwej włókniny poliestrowej, perforowanej co 5cm,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 rozmiar 9,1m*5cm</t>
  </si>
  <si>
    <t>Sterylny, poliuretanowy opatrunek do mocowania kaniul obwodowych u dzieci z wycięciem. Rozmiar 5*5,7cm z szerokim aplikatorem (min.3cm) i dwoma paskami włókninowymi. Kolorowa aplikacja dla dzieci. Wzmocnienie włókniną w części obejmującej kaniulę. Odporny na działanie środków dezynfekcyjnych zawierających alkohol. Klej akrylowy naniesiony równomiernie. Wyrób medyczny klasy II a, opakowanie typu folia-folia. Potwierdzenie bariery folii dla wirusów =&gt;27mn przez niezależne laboratorium na podstawie badań statystycznie znamiennej ilości próbek (min.32)</t>
  </si>
  <si>
    <t>Sterylny, poliuretanowy opatrunek do mocowania cewników centralnych. Rozmiar 10*12cm z ramką i metką. Odporny na działanie środków dezynfekcyjnych zawierających alkohol. Klej akrylowy naniesiony równomiernie. Wyrób medyczny klasy II a, opakowanie typu folia-folia. Potwierdzenie bariery folii dla wirusów =&gt;27nm przez niezależne laboratorium na podstawie badań statystycznie znamiennej ilości próbek (min 32)</t>
  </si>
  <si>
    <t>Włókninowy opatrunek z wkładem chłonnym nacięciem i centralnym otworem z warstwą aluminium rozm.8cm*9cm</t>
  </si>
  <si>
    <t>800</t>
  </si>
  <si>
    <t>Jednoczęściowa opaska bez lateksowa z laminowanym rzepem do mocowania rurki intubacyjnej dla dorosłych</t>
  </si>
  <si>
    <t>Jałowa opaska do rurek tracheostomijnych laminowane rzepy z możliwością regulacji długości</t>
  </si>
  <si>
    <t>Podkładka pod rurkę tracheostomijną dla dorosłych o wysokiej chłonności własnościach przeciwodleżynowych, jałowa, rozm.. 8 x 9 cm</t>
  </si>
  <si>
    <t>Czepek do bezwodnego mycia głowy</t>
  </si>
  <si>
    <t>Kompresy włókninowe, sterylne, sterylizowane tlenkiem etylenu, z włókniny bawełnianej o gramaturze min.40g/m2, rozm.12,5cm*12,5cm, 16warstw., rozmiar całkowity po rozłożeniu 50cm*50cm, pakowane pojedynczo w opakowanie papier/folia z widocznym kierunkiem otwierania</t>
  </si>
  <si>
    <t>1500</t>
  </si>
  <si>
    <t>Opatrunek do mocowania drenów donosowych z 4-stopniowym systemem aplikacji, wykonany z delikatnej, cielistej włókniny, pokryty hypoalergicznym klejem akrylowym, dobrze przepuszcza powietrze i parę wodną, wymiar 7cm*7,1cm</t>
  </si>
  <si>
    <t>Opatrunek sterylny, włókninowy z wkładem chłonnym, jałowy, wymiary 5cm*7,2cm</t>
  </si>
  <si>
    <t>2200</t>
  </si>
  <si>
    <t>Opatrunek samoprzylepny jałowy za wkładem chłonnym, z przecięciem i otworem O do aplikacji wokół założonego drenu, jałowy rozm.9cm*10cm</t>
  </si>
  <si>
    <t>Opatrunek samoprzylepny jałowy za wkładem chłonnym, z przecięciem i otworem O do aplikacji wokół założonego drenu, jałowy rozm.12cm*14cm</t>
  </si>
  <si>
    <t>Opatrunek jałowy poiniekcyjny wykonany z folii poliuretanowej z wkładem z materiału SUGI otrzymanego z regenerowanej celulozy, który może pochłonąć wysięk przekraczający 17-20 razy jego objętość. Może pozostać na miejscu zaaplikowania do 4 dni. Jałowy, wodoodporny, hypoalergiczny oraz paraprzepuszczalny. Przeźroczysty – umożliwia obserwację wkłucia.</t>
  </si>
  <si>
    <t>Kompres włókninowy jałowy, 4-warstwowy o gramaturze min.40g/m2 z przecięciem Y które umożliwia precyzyjne zabezpieczenie ujścia drenów medycznych. op.a5szt</t>
  </si>
  <si>
    <t>80</t>
  </si>
  <si>
    <t>Przylepiec stabilizujący do rurki intubacyjnej. Zestaw składający się z dwóch podkładek mocowanych do policzków pokryty klejem na stronie wewnętrznej i rzepem na stronie zewnętrznej oraz paska mocującego do rzepu wykonanego z włókniny. Pasek wyposażony w przylepne pole w środkowej części dla lepszej stabilizacji rurki medycznej.</t>
  </si>
  <si>
    <t>Ceny jednostkowe netto, oraz wyliczone wartości netto i brutto muszą być zaokrąglone do dwóch miejsc po przecinku.</t>
  </si>
  <si>
    <t>1000</t>
  </si>
  <si>
    <t>600</t>
  </si>
  <si>
    <t>……………………………………………………</t>
  </si>
  <si>
    <r>
      <t xml:space="preserve"> </t>
    </r>
    <r>
      <rPr>
        <i/>
        <sz val="10"/>
        <color indexed="8"/>
        <rFont val="Arial"/>
        <family val="2"/>
      </rPr>
      <t>podpis osoby upoważnionej</t>
    </r>
    <r>
      <rPr>
        <i/>
        <sz val="10"/>
        <rFont val="Arial"/>
        <family val="2"/>
      </rPr>
      <t xml:space="preserve"> </t>
    </r>
    <r>
      <rPr>
        <i/>
        <sz val="10"/>
        <color indexed="8"/>
        <rFont val="Arial"/>
        <family val="2"/>
      </rPr>
      <t xml:space="preserve"> </t>
    </r>
    <r>
      <rPr>
        <i/>
        <sz val="10"/>
        <rFont val="Arial"/>
        <family val="2"/>
      </rPr>
      <t>do działania w imieniu Wykonawcy</t>
    </r>
  </si>
  <si>
    <r>
      <t>Dieta normokaloryczna z dodatkiem błonnika (rozpuszczalny 100%), kompletna pod względem odżywczym Źródłem białka jest kazeina i serwatka. Os molarność 187 mOsm/l. Dla pacjentów z zaburzeniami metabolizmu glukozy. Opakowanie butelka SmartFlex np.</t>
    </r>
    <r>
      <rPr>
        <b/>
        <strike/>
        <sz val="10"/>
        <rFont val="Cambria"/>
        <family val="1"/>
      </rPr>
      <t xml:space="preserve">Novasource </t>
    </r>
    <r>
      <rPr>
        <strike/>
        <sz val="10"/>
        <rFont val="Cambria"/>
        <family val="1"/>
      </rPr>
      <t>Diabet 500ml lub równoważny.</t>
    </r>
  </si>
  <si>
    <r>
      <t>Płynna dieta peptydowa kompletna pod względem odżywczym, wysokoenergetyczna (1,5kcal/ml) i wysokobiałkowa (47g/500ml), bogata w kwasy tłuszczowe omega-3. 50% tłuszczów w postaci MCT. Stosunek omega-6 do omega-3 wynosi 1,8:1 Do podawania doustnie lub przez zgłębnik. Osmolarność 380 mOsm/l. Opakowanie SmartFlex np.</t>
    </r>
    <r>
      <rPr>
        <b/>
        <strike/>
        <sz val="10"/>
        <rFont val="Cambria"/>
        <family val="1"/>
      </rPr>
      <t>Peptamen</t>
    </r>
    <r>
      <rPr>
        <strike/>
        <sz val="10"/>
        <rFont val="Cambria"/>
        <family val="1"/>
      </rPr>
      <t xml:space="preserve"> AF 500ml lub równoważny.</t>
    </r>
  </si>
  <si>
    <r>
      <t>Dieta kompletna pod względem odżywczym, normokaloryczna i normobiałkowa płynna dieta peptydowa, źródłem białka jest serwatka, bogata w kwasy tłuszczowe MCT-70%. Do podawania doustnie lub przez zgłębnik. Osmolarność 200 mOsm/l. Opakowanie butelka SmartFlex np.</t>
    </r>
    <r>
      <rPr>
        <b/>
        <strike/>
        <sz val="10"/>
        <rFont val="Cambria"/>
        <family val="1"/>
      </rPr>
      <t>Peptamen 500ml</t>
    </r>
    <r>
      <rPr>
        <strike/>
        <sz val="10"/>
        <rFont val="Cambria"/>
        <family val="1"/>
      </rPr>
      <t xml:space="preserve"> lub równoważny</t>
    </r>
  </si>
  <si>
    <r>
      <t>Płynna dieta peptydowa kompletna pod względem odżywczym, wysokoenergetyczna (1,5kcal/ml) i wysokobiałkowa (47g/500ml), bogata w kwasy tłuszczowe omega-3. 50% tłuszczów w postaci MCT. Stosunek omega-6 do omega-3 wynosi 1,8:1 Do podawania doustnie lub przez zgłębnik. Osmolarność 380 mOsm/l. Opakowanie SmartFlex np.</t>
    </r>
    <r>
      <rPr>
        <b/>
        <sz val="10"/>
        <rFont val="Cambria"/>
        <family val="1"/>
      </rPr>
      <t>Peptamen</t>
    </r>
    <r>
      <rPr>
        <sz val="10"/>
        <rFont val="Cambria"/>
        <family val="1"/>
      </rPr>
      <t xml:space="preserve"> AF 500ml lub równoważny.</t>
    </r>
  </si>
  <si>
    <r>
      <t>Dieta kompletna pod względem odżywczym, normokaloryczna i normobiałkowa płynna dieta peptydowa, źródłem białka jest serwatka, bogata w kwasy tłuszczowe MCT-70%. Do podawania doustnie lub przez zgłębnik. Osmolarność 200 mOsm/l. Opakowanie butelka SmartFlex np.</t>
    </r>
    <r>
      <rPr>
        <b/>
        <sz val="10"/>
        <rFont val="Cambria"/>
        <family val="1"/>
      </rPr>
      <t>Peptamen 500ml</t>
    </r>
    <r>
      <rPr>
        <sz val="10"/>
        <rFont val="Cambria"/>
        <family val="1"/>
      </rPr>
      <t xml:space="preserve"> lub równoważny</t>
    </r>
  </si>
  <si>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
Opakowanie jednostkowe: butelka Smartflex 500 ml
 lub równoważny.</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</si>
</sst>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_ ;[Red]\-#,##0.00\ "/>
    <numFmt numFmtId="167" formatCode="#,##0.00&quot; zł&quot;"/>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50">
    <font>
      <sz val="10"/>
      <name val="Arial"/>
      <family val="2"/>
    </font>
    <font>
      <sz val="10"/>
      <name val="Arial CE"/>
      <family val="2"/>
    </font>
    <font>
      <b/>
      <sz val="10"/>
      <name val="Arial"/>
      <family val="2"/>
    </font>
    <font>
      <b/>
      <i/>
      <sz val="10"/>
      <name val="Arial"/>
      <family val="2"/>
    </font>
    <font>
      <i/>
      <sz val="10"/>
      <name val="Arial"/>
      <family val="2"/>
    </font>
    <font>
      <i/>
      <sz val="10"/>
      <color indexed="8"/>
      <name val="Arial"/>
      <family val="2"/>
    </font>
    <font>
      <strike/>
      <sz val="10"/>
      <name val="Cambria"/>
      <family val="1"/>
    </font>
    <font>
      <b/>
      <strike/>
      <sz val="10"/>
      <name val="Cambria"/>
      <family val="1"/>
    </font>
    <font>
      <sz val="10"/>
      <name val="Cambria"/>
      <family val="1"/>
    </font>
    <font>
      <b/>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0"/>
      <color indexed="8"/>
      <name val="Arial"/>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0"/>
      <color rgb="FF000000"/>
      <name val="Arial"/>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0" fillId="0" borderId="0" applyFill="0" applyBorder="0" applyAlignment="0" applyProtection="0"/>
    <xf numFmtId="0" fontId="44" fillId="0" borderId="8" applyNumberFormat="0" applyFill="0" applyAlignment="0" applyProtection="0"/>
    <xf numFmtId="164" fontId="45"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xf>
    <xf numFmtId="0" fontId="1" fillId="0" borderId="10" xfId="0" applyFont="1" applyFill="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right"/>
    </xf>
    <xf numFmtId="0" fontId="0" fillId="0" borderId="10" xfId="0" applyFont="1" applyFill="1" applyBorder="1" applyAlignment="1">
      <alignment horizontal="center" wrapText="1"/>
    </xf>
    <xf numFmtId="49"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wrapText="1"/>
    </xf>
    <xf numFmtId="0" fontId="1" fillId="0" borderId="10" xfId="0" applyFont="1" applyBorder="1" applyAlignment="1" applyProtection="1">
      <alignment horizontal="center" wrapText="1"/>
      <protection locked="0"/>
    </xf>
    <xf numFmtId="49" fontId="1" fillId="0" borderId="10" xfId="0" applyNumberFormat="1" applyFont="1" applyBorder="1" applyAlignment="1" applyProtection="1">
      <alignment horizontal="center" wrapText="1"/>
      <protection locked="0"/>
    </xf>
    <xf numFmtId="164" fontId="1" fillId="0" borderId="10" xfId="56"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4" fontId="0" fillId="0" borderId="10" xfId="0" applyNumberFormat="1" applyFont="1" applyBorder="1" applyAlignment="1" applyProtection="1">
      <alignment horizontal="center" wrapText="1"/>
      <protection locked="0"/>
    </xf>
    <xf numFmtId="0" fontId="1" fillId="0" borderId="10" xfId="0" applyFont="1" applyBorder="1" applyAlignment="1" applyProtection="1">
      <alignment horizontal="left" wrapText="1"/>
      <protection locked="0"/>
    </xf>
    <xf numFmtId="0" fontId="1" fillId="0" borderId="10" xfId="0" applyFont="1" applyBorder="1" applyAlignment="1" applyProtection="1">
      <alignment horizontal="left" wrapText="1"/>
      <protection/>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xf>
    <xf numFmtId="166" fontId="1" fillId="0" borderId="10" xfId="56" applyNumberFormat="1" applyFont="1" applyBorder="1" applyAlignment="1" applyProtection="1">
      <alignment horizontal="center" vertical="center" wrapText="1"/>
      <protection locked="0"/>
    </xf>
    <xf numFmtId="166" fontId="1" fillId="0" borderId="10" xfId="0" applyNumberFormat="1"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locked="0"/>
    </xf>
    <xf numFmtId="166" fontId="0"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right" vertical="center" wrapText="1"/>
      <protection locked="0"/>
    </xf>
    <xf numFmtId="166" fontId="1" fillId="0" borderId="10" xfId="56" applyNumberFormat="1" applyFont="1" applyBorder="1" applyAlignment="1" applyProtection="1">
      <alignment horizontal="right" wrapText="1"/>
      <protection locked="0"/>
    </xf>
    <xf numFmtId="9" fontId="0" fillId="0" borderId="10" xfId="0" applyNumberFormat="1" applyFont="1" applyBorder="1" applyAlignment="1" applyProtection="1">
      <alignment horizontal="center" wrapText="1"/>
      <protection locked="0"/>
    </xf>
    <xf numFmtId="0" fontId="0" fillId="0" borderId="10" xfId="0" applyFont="1" applyBorder="1" applyAlignment="1" applyProtection="1">
      <alignment horizontal="left" vertical="center" wrapText="1"/>
      <protection/>
    </xf>
    <xf numFmtId="166" fontId="0" fillId="0" borderId="10" xfId="0" applyNumberFormat="1" applyFont="1" applyBorder="1" applyAlignment="1" applyProtection="1">
      <alignment/>
      <protection/>
    </xf>
    <xf numFmtId="9" fontId="0" fillId="0" borderId="10" xfId="0" applyNumberFormat="1" applyFont="1" applyBorder="1" applyAlignment="1" applyProtection="1">
      <alignment/>
      <protection locked="0"/>
    </xf>
    <xf numFmtId="0" fontId="2" fillId="0" borderId="0" xfId="56" applyNumberFormat="1" applyFont="1" applyBorder="1" applyAlignment="1" applyProtection="1">
      <alignment horizontal="left"/>
      <protection locked="0"/>
    </xf>
    <xf numFmtId="0" fontId="2" fillId="0" borderId="0" xfId="56" applyNumberFormat="1" applyFont="1" applyBorder="1" applyAlignment="1" applyProtection="1">
      <alignment wrapText="1"/>
      <protection locked="0"/>
    </xf>
    <xf numFmtId="0" fontId="2" fillId="0" borderId="0" xfId="56" applyNumberFormat="1" applyFont="1" applyAlignment="1" applyProtection="1">
      <alignment horizontal="center" wrapText="1"/>
      <protection locked="0"/>
    </xf>
    <xf numFmtId="167" fontId="2" fillId="0" borderId="0" xfId="56" applyNumberFormat="1" applyFont="1" applyAlignment="1" applyProtection="1">
      <alignment horizontal="center" wrapText="1"/>
      <protection locked="0"/>
    </xf>
    <xf numFmtId="0" fontId="0" fillId="0" borderId="0" xfId="0" applyFont="1" applyAlignment="1" applyProtection="1">
      <alignment/>
      <protection locked="0"/>
    </xf>
    <xf numFmtId="0" fontId="1" fillId="0" borderId="10" xfId="0" applyFont="1" applyBorder="1" applyAlignment="1" applyProtection="1">
      <alignment vertical="center" wrapText="1"/>
      <protection locked="0"/>
    </xf>
    <xf numFmtId="49" fontId="1" fillId="0" borderId="10" xfId="0" applyNumberFormat="1" applyFont="1" applyBorder="1" applyAlignment="1" applyProtection="1">
      <alignment horizontal="center" vertical="center" wrapText="1"/>
      <protection locked="0"/>
    </xf>
    <xf numFmtId="164" fontId="1" fillId="0" borderId="10" xfId="56"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 fontId="0"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vertical="center" wrapText="1"/>
      <protection/>
    </xf>
    <xf numFmtId="2" fontId="0" fillId="0" borderId="10" xfId="61" applyNumberFormat="1" applyFont="1" applyFill="1" applyBorder="1" applyAlignment="1" applyProtection="1">
      <alignment horizontal="center" vertical="center" wrapText="1"/>
      <protection/>
    </xf>
    <xf numFmtId="2" fontId="0" fillId="0" borderId="10" xfId="0" applyNumberFormat="1" applyFont="1" applyBorder="1" applyAlignment="1">
      <alignment/>
    </xf>
    <xf numFmtId="2" fontId="0" fillId="0" borderId="0" xfId="0" applyNumberFormat="1" applyAlignment="1">
      <alignment/>
    </xf>
    <xf numFmtId="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wrapText="1"/>
    </xf>
    <xf numFmtId="4" fontId="0" fillId="0" borderId="10" xfId="0" applyNumberFormat="1" applyFont="1" applyBorder="1" applyAlignment="1">
      <alignment/>
    </xf>
    <xf numFmtId="4" fontId="0" fillId="0" borderId="0" xfId="0" applyNumberFormat="1" applyAlignment="1">
      <alignment/>
    </xf>
    <xf numFmtId="9" fontId="0" fillId="0" borderId="10" xfId="0" applyNumberFormat="1" applyFont="1" applyBorder="1" applyAlignment="1">
      <alignment horizontal="center" vertical="center" wrapText="1"/>
    </xf>
    <xf numFmtId="9" fontId="0" fillId="0" borderId="10" xfId="0" applyNumberFormat="1" applyFont="1" applyBorder="1" applyAlignment="1">
      <alignment horizontal="center" wrapText="1"/>
    </xf>
    <xf numFmtId="9" fontId="0" fillId="0" borderId="10" xfId="0" applyNumberFormat="1" applyFont="1" applyBorder="1" applyAlignment="1">
      <alignment/>
    </xf>
    <xf numFmtId="9" fontId="0" fillId="0" borderId="0" xfId="0" applyNumberFormat="1" applyAlignment="1">
      <alignment/>
    </xf>
    <xf numFmtId="4" fontId="0" fillId="0" borderId="10" xfId="0" applyNumberFormat="1" applyFont="1" applyBorder="1" applyAlignment="1">
      <alignment horizontal="center" vertical="center" wrapText="1"/>
    </xf>
    <xf numFmtId="4" fontId="0" fillId="0" borderId="10" xfId="0" applyNumberFormat="1" applyFont="1" applyBorder="1" applyAlignment="1">
      <alignment wrapText="1"/>
    </xf>
    <xf numFmtId="2" fontId="0" fillId="0" borderId="10" xfId="61" applyNumberFormat="1" applyFont="1" applyFill="1" applyBorder="1" applyAlignment="1" applyProtection="1">
      <alignment horizontal="center" wrapText="1"/>
      <protection/>
    </xf>
    <xf numFmtId="2" fontId="0" fillId="0" borderId="10" xfId="61" applyNumberFormat="1" applyFont="1" applyFill="1" applyBorder="1" applyAlignment="1" applyProtection="1">
      <alignment horizontal="right" wrapText="1"/>
      <protection/>
    </xf>
    <xf numFmtId="2" fontId="0" fillId="0" borderId="0" xfId="0" applyNumberFormat="1" applyFont="1" applyAlignment="1">
      <alignment/>
    </xf>
    <xf numFmtId="4" fontId="0" fillId="0" borderId="10" xfId="0" applyNumberFormat="1" applyFont="1" applyFill="1" applyBorder="1" applyAlignment="1">
      <alignment horizontal="center" wrapText="1"/>
    </xf>
    <xf numFmtId="4" fontId="2" fillId="0" borderId="10" xfId="0" applyNumberFormat="1" applyFont="1" applyFill="1" applyBorder="1" applyAlignment="1">
      <alignment horizontal="right" wrapText="1"/>
    </xf>
    <xf numFmtId="4" fontId="0" fillId="0" borderId="0" xfId="0" applyNumberFormat="1" applyFont="1" applyAlignment="1">
      <alignment/>
    </xf>
    <xf numFmtId="9" fontId="2" fillId="0" borderId="10" xfId="0" applyNumberFormat="1" applyFont="1" applyBorder="1" applyAlignment="1">
      <alignment/>
    </xf>
    <xf numFmtId="9" fontId="0" fillId="0" borderId="0" xfId="0" applyNumberFormat="1" applyFont="1" applyAlignment="1">
      <alignment/>
    </xf>
    <xf numFmtId="4" fontId="0" fillId="0" borderId="10" xfId="0" applyNumberFormat="1" applyFont="1" applyBorder="1" applyAlignment="1">
      <alignment horizontal="center" wrapText="1"/>
    </xf>
    <xf numFmtId="4" fontId="0" fillId="0" borderId="10" xfId="0" applyNumberFormat="1" applyFont="1" applyBorder="1" applyAlignment="1">
      <alignment horizontal="right" wrapText="1"/>
    </xf>
    <xf numFmtId="4" fontId="2" fillId="0" borderId="10" xfId="0" applyNumberFormat="1" applyFont="1" applyBorder="1" applyAlignment="1">
      <alignment/>
    </xf>
    <xf numFmtId="2" fontId="0" fillId="0" borderId="10" xfId="0" applyNumberFormat="1" applyBorder="1" applyAlignment="1">
      <alignment/>
    </xf>
    <xf numFmtId="2" fontId="0" fillId="0" borderId="0" xfId="0" applyNumberFormat="1" applyFont="1" applyAlignment="1">
      <alignment/>
    </xf>
    <xf numFmtId="4" fontId="1" fillId="0" borderId="10" xfId="0" applyNumberFormat="1" applyFont="1" applyFill="1" applyBorder="1" applyAlignment="1">
      <alignment horizontal="right" wrapText="1"/>
    </xf>
    <xf numFmtId="4" fontId="2" fillId="0" borderId="10" xfId="0" applyNumberFormat="1" applyFont="1" applyFill="1" applyBorder="1" applyAlignment="1">
      <alignment horizontal="right" vertical="center" wrapText="1"/>
    </xf>
    <xf numFmtId="4" fontId="0" fillId="0" borderId="0" xfId="0" applyNumberFormat="1" applyFont="1" applyAlignment="1">
      <alignment/>
    </xf>
    <xf numFmtId="9" fontId="2" fillId="0" borderId="10" xfId="0" applyNumberFormat="1" applyFont="1" applyBorder="1" applyAlignment="1">
      <alignment/>
    </xf>
    <xf numFmtId="9" fontId="0" fillId="0" borderId="0" xfId="0" applyNumberFormat="1" applyFont="1" applyAlignment="1">
      <alignment/>
    </xf>
    <xf numFmtId="4" fontId="0" fillId="0" borderId="10" xfId="0" applyNumberFormat="1" applyBorder="1" applyAlignment="1">
      <alignment horizontal="right" wrapText="1"/>
    </xf>
    <xf numFmtId="4" fontId="2" fillId="0" borderId="10" xfId="0" applyNumberFormat="1" applyFont="1" applyBorder="1" applyAlignment="1">
      <alignment/>
    </xf>
    <xf numFmtId="4" fontId="0" fillId="0" borderId="10" xfId="61" applyNumberFormat="1" applyFont="1" applyFill="1" applyBorder="1" applyAlignment="1" applyProtection="1">
      <alignment horizontal="center" vertical="center" wrapText="1"/>
      <protection/>
    </xf>
    <xf numFmtId="4" fontId="0" fillId="0" borderId="10" xfId="61" applyNumberFormat="1" applyFont="1" applyFill="1" applyBorder="1" applyAlignment="1" applyProtection="1">
      <alignment horizontal="right" wrapText="1"/>
      <protection/>
    </xf>
    <xf numFmtId="2" fontId="0" fillId="0" borderId="10" xfId="0" applyNumberFormat="1" applyFont="1" applyBorder="1" applyAlignment="1">
      <alignment horizontal="right"/>
    </xf>
    <xf numFmtId="0" fontId="0"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xf>
    <xf numFmtId="4" fontId="0" fillId="0" borderId="0" xfId="0" applyNumberFormat="1" applyAlignment="1">
      <alignment horizontal="right"/>
    </xf>
    <xf numFmtId="0" fontId="6" fillId="0" borderId="10" xfId="0" applyFont="1" applyFill="1" applyBorder="1" applyAlignment="1">
      <alignment horizont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wrapText="1"/>
    </xf>
    <xf numFmtId="2" fontId="6" fillId="0" borderId="10" xfId="61"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wrapText="1"/>
    </xf>
    <xf numFmtId="9" fontId="6" fillId="0" borderId="10" xfId="0" applyNumberFormat="1" applyFont="1" applyBorder="1" applyAlignment="1">
      <alignment horizontal="center" wrapText="1"/>
    </xf>
    <xf numFmtId="4" fontId="6" fillId="0" borderId="10" xfId="0" applyNumberFormat="1" applyFont="1" applyBorder="1" applyAlignment="1">
      <alignment horizontal="right" wrapText="1"/>
    </xf>
    <xf numFmtId="0" fontId="6" fillId="0" borderId="0" xfId="0" applyFont="1" applyAlignment="1">
      <alignment/>
    </xf>
    <xf numFmtId="0" fontId="8" fillId="0" borderId="10" xfId="0" applyFont="1" applyFill="1" applyBorder="1" applyAlignment="1">
      <alignment horizont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wrapText="1"/>
    </xf>
    <xf numFmtId="2" fontId="8" fillId="0" borderId="10" xfId="61" applyNumberFormat="1" applyFont="1" applyFill="1" applyBorder="1" applyAlignment="1" applyProtection="1">
      <alignment horizontal="right" wrapText="1"/>
      <protection/>
    </xf>
    <xf numFmtId="4" fontId="8" fillId="0" borderId="10" xfId="0" applyNumberFormat="1" applyFont="1" applyFill="1" applyBorder="1" applyAlignment="1">
      <alignment horizontal="right" wrapText="1"/>
    </xf>
    <xf numFmtId="9" fontId="8" fillId="0" borderId="10" xfId="0" applyNumberFormat="1" applyFont="1" applyBorder="1" applyAlignment="1">
      <alignment horizontal="center" wrapText="1"/>
    </xf>
    <xf numFmtId="4" fontId="8" fillId="0" borderId="10" xfId="0" applyNumberFormat="1" applyFont="1" applyBorder="1" applyAlignment="1">
      <alignment horizontal="righ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horizontal="right"/>
    </xf>
    <xf numFmtId="0" fontId="6" fillId="0" borderId="10" xfId="0" applyFont="1" applyBorder="1" applyAlignment="1">
      <alignment horizontal="center"/>
    </xf>
    <xf numFmtId="2" fontId="6" fillId="0" borderId="10" xfId="0" applyNumberFormat="1" applyFont="1" applyBorder="1" applyAlignment="1">
      <alignment/>
    </xf>
    <xf numFmtId="0" fontId="6" fillId="0" borderId="0" xfId="0" applyFont="1" applyAlignment="1">
      <alignment/>
    </xf>
    <xf numFmtId="0" fontId="8" fillId="0" borderId="10" xfId="0" applyFont="1" applyFill="1" applyBorder="1" applyAlignment="1">
      <alignment horizontal="center" vertical="center" wrapText="1"/>
    </xf>
    <xf numFmtId="0" fontId="8" fillId="0" borderId="10" xfId="0" applyFont="1" applyBorder="1" applyAlignment="1">
      <alignment wrapText="1"/>
    </xf>
    <xf numFmtId="0" fontId="8" fillId="0" borderId="10" xfId="0" applyFont="1" applyBorder="1" applyAlignment="1">
      <alignment/>
    </xf>
    <xf numFmtId="0" fontId="8" fillId="0" borderId="10" xfId="0" applyFont="1" applyBorder="1" applyAlignment="1">
      <alignment horizontal="right"/>
    </xf>
    <xf numFmtId="0" fontId="8" fillId="0" borderId="10" xfId="0" applyFont="1" applyBorder="1" applyAlignment="1">
      <alignment horizontal="center"/>
    </xf>
    <xf numFmtId="2" fontId="8" fillId="0" borderId="10" xfId="0" applyNumberFormat="1" applyFont="1" applyBorder="1" applyAlignment="1">
      <alignment/>
    </xf>
    <xf numFmtId="0" fontId="8" fillId="0" borderId="0" xfId="0" applyFont="1" applyAlignment="1">
      <alignment/>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0" xfId="0" applyFont="1" applyBorder="1" applyAlignment="1" applyProtection="1">
      <alignment horizontal="right"/>
      <protection locked="0"/>
    </xf>
    <xf numFmtId="0" fontId="2" fillId="0" borderId="10" xfId="0" applyFont="1" applyBorder="1" applyAlignment="1" applyProtection="1">
      <alignment horizontal="right"/>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ableStyleLight1"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9"/>
  <sheetViews>
    <sheetView view="pageLayout" zoomScaleNormal="61" workbookViewId="0" topLeftCell="A1">
      <selection activeCell="C10" sqref="C10"/>
    </sheetView>
  </sheetViews>
  <sheetFormatPr defaultColWidth="11.57421875" defaultRowHeight="12.75"/>
  <cols>
    <col min="1" max="1" width="3.8515625" style="0" customWidth="1"/>
    <col min="2" max="2" width="50.8515625" style="0" customWidth="1"/>
    <col min="3" max="3" width="17.00390625" style="0" customWidth="1"/>
    <col min="4" max="4" width="4.7109375" style="0" customWidth="1"/>
    <col min="5" max="5" width="5.57421875" style="0" customWidth="1"/>
    <col min="6" max="6" width="11.28125" style="52" customWidth="1"/>
    <col min="7" max="7" width="16.28125" style="56" customWidth="1"/>
    <col min="8" max="8" width="9.00390625" style="60" customWidth="1"/>
    <col min="9" max="9" width="11.57421875" style="56" customWidth="1"/>
  </cols>
  <sheetData>
    <row r="1" spans="1:9" ht="38.25">
      <c r="A1" s="13" t="s">
        <v>0</v>
      </c>
      <c r="B1" s="14" t="s">
        <v>1</v>
      </c>
      <c r="C1" s="14" t="s">
        <v>2</v>
      </c>
      <c r="D1" s="14" t="s">
        <v>3</v>
      </c>
      <c r="E1" s="15" t="s">
        <v>4</v>
      </c>
      <c r="F1" s="50" t="s">
        <v>5</v>
      </c>
      <c r="G1" s="53" t="s">
        <v>6</v>
      </c>
      <c r="H1" s="57" t="s">
        <v>7</v>
      </c>
      <c r="I1" s="61" t="s">
        <v>8</v>
      </c>
    </row>
    <row r="2" spans="1:9" ht="12.75">
      <c r="A2" s="14" t="s">
        <v>115</v>
      </c>
      <c r="B2" s="14" t="s">
        <v>116</v>
      </c>
      <c r="C2" s="14" t="s">
        <v>117</v>
      </c>
      <c r="D2" s="14" t="s">
        <v>118</v>
      </c>
      <c r="E2" s="14" t="s">
        <v>119</v>
      </c>
      <c r="F2" s="14" t="s">
        <v>120</v>
      </c>
      <c r="G2" s="14" t="s">
        <v>121</v>
      </c>
      <c r="H2" s="14" t="s">
        <v>122</v>
      </c>
      <c r="I2" s="14" t="s">
        <v>123</v>
      </c>
    </row>
    <row r="3" spans="1:9" ht="63.75">
      <c r="A3" s="14">
        <v>1</v>
      </c>
      <c r="B3" s="16" t="s">
        <v>9</v>
      </c>
      <c r="C3" s="6"/>
      <c r="D3" s="7" t="s">
        <v>10</v>
      </c>
      <c r="E3" s="6">
        <v>20</v>
      </c>
      <c r="F3" s="51"/>
      <c r="G3" s="54">
        <f>E3*F3</f>
        <v>0</v>
      </c>
      <c r="H3" s="58"/>
      <c r="I3" s="62">
        <f>G3*H3+G3</f>
        <v>0</v>
      </c>
    </row>
    <row r="4" spans="1:9" ht="63.75">
      <c r="A4" s="14">
        <v>2</v>
      </c>
      <c r="B4" s="16" t="s">
        <v>11</v>
      </c>
      <c r="C4" s="6"/>
      <c r="D4" s="7" t="s">
        <v>10</v>
      </c>
      <c r="E4" s="6">
        <v>20</v>
      </c>
      <c r="F4" s="51"/>
      <c r="G4" s="54">
        <f>E4*F4</f>
        <v>0</v>
      </c>
      <c r="H4" s="58"/>
      <c r="I4" s="62">
        <f>G4*H4+G4</f>
        <v>0</v>
      </c>
    </row>
    <row r="5" spans="1:9" ht="12.75">
      <c r="A5" s="120" t="s">
        <v>12</v>
      </c>
      <c r="B5" s="121"/>
      <c r="C5" s="121"/>
      <c r="D5" s="121"/>
      <c r="E5" s="121"/>
      <c r="F5" s="122"/>
      <c r="G5" s="55">
        <f>SUM(G3:G4)</f>
        <v>0</v>
      </c>
      <c r="H5" s="59"/>
      <c r="I5" s="55">
        <f>SUM(I3:I4)</f>
        <v>0</v>
      </c>
    </row>
    <row r="6" spans="1:5" ht="12.75">
      <c r="A6" s="37" t="s">
        <v>154</v>
      </c>
      <c r="B6" s="38"/>
      <c r="C6" s="38"/>
      <c r="D6" s="38"/>
      <c r="E6" s="38"/>
    </row>
    <row r="8" spans="2:7" ht="12.75">
      <c r="B8" s="88"/>
      <c r="C8" s="88"/>
      <c r="D8" s="88"/>
      <c r="E8" s="88"/>
      <c r="F8" s="86" t="s">
        <v>157</v>
      </c>
      <c r="G8" s="89"/>
    </row>
    <row r="9" spans="2:7" ht="12.75">
      <c r="B9" s="88"/>
      <c r="C9" s="88"/>
      <c r="D9" s="88"/>
      <c r="E9" s="88"/>
      <c r="F9" s="87" t="s">
        <v>158</v>
      </c>
      <c r="G9" s="89"/>
    </row>
    <row r="19" ht="52.5" customHeight="1"/>
  </sheetData>
  <sheetProtection selectLockedCells="1" selectUnlockedCells="1"/>
  <mergeCells count="1">
    <mergeCell ref="A5:F5"/>
  </mergeCells>
  <printOptions/>
  <pageMargins left="0.8267716535433072" right="0.6692913385826772" top="1.125" bottom="0.4330708661417323" header="0.5118110236220472" footer="0.5118110236220472"/>
  <pageSetup firstPageNumber="1" useFirstPageNumber="1"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1</oddHeader>
  </headerFooter>
</worksheet>
</file>

<file path=xl/worksheets/sheet2.xml><?xml version="1.0" encoding="utf-8"?>
<worksheet xmlns="http://schemas.openxmlformats.org/spreadsheetml/2006/main" xmlns:r="http://schemas.openxmlformats.org/officeDocument/2006/relationships">
  <dimension ref="A1:I72"/>
  <sheetViews>
    <sheetView view="pageLayout" workbookViewId="0" topLeftCell="A36">
      <selection activeCell="G47" sqref="G47"/>
    </sheetView>
  </sheetViews>
  <sheetFormatPr defaultColWidth="11.57421875" defaultRowHeight="12.75"/>
  <cols>
    <col min="1" max="1" width="3.8515625" style="2" customWidth="1"/>
    <col min="2" max="2" width="56.57421875" style="1" customWidth="1"/>
    <col min="3" max="3" width="13.7109375" style="1" customWidth="1"/>
    <col min="4" max="5" width="5.57421875" style="2" customWidth="1"/>
    <col min="6" max="6" width="11.28125" style="65" customWidth="1"/>
    <col min="7" max="7" width="14.140625" style="68" customWidth="1"/>
    <col min="8" max="8" width="9.00390625" style="70" customWidth="1"/>
    <col min="9" max="9" width="12.57421875" style="68" customWidth="1"/>
    <col min="10" max="16384" width="11.57421875" style="1" customWidth="1"/>
  </cols>
  <sheetData>
    <row r="1" spans="1:9" ht="38.25">
      <c r="A1" s="8" t="s">
        <v>0</v>
      </c>
      <c r="B1" s="8" t="s">
        <v>1</v>
      </c>
      <c r="C1" s="8" t="s">
        <v>2</v>
      </c>
      <c r="D1" s="8" t="s">
        <v>3</v>
      </c>
      <c r="E1" s="9" t="s">
        <v>4</v>
      </c>
      <c r="F1" s="63" t="s">
        <v>13</v>
      </c>
      <c r="G1" s="66" t="s">
        <v>6</v>
      </c>
      <c r="H1" s="58" t="s">
        <v>7</v>
      </c>
      <c r="I1" s="71" t="s">
        <v>8</v>
      </c>
    </row>
    <row r="2" spans="1:9" ht="12.75">
      <c r="A2" s="8" t="s">
        <v>115</v>
      </c>
      <c r="B2" s="8" t="s">
        <v>116</v>
      </c>
      <c r="C2" s="8" t="s">
        <v>117</v>
      </c>
      <c r="D2" s="8" t="s">
        <v>118</v>
      </c>
      <c r="E2" s="8" t="s">
        <v>119</v>
      </c>
      <c r="F2" s="8" t="s">
        <v>120</v>
      </c>
      <c r="G2" s="8" t="s">
        <v>121</v>
      </c>
      <c r="H2" s="8" t="s">
        <v>122</v>
      </c>
      <c r="I2" s="8" t="s">
        <v>123</v>
      </c>
    </row>
    <row r="3" spans="1:9" ht="12.75">
      <c r="A3" s="8">
        <v>1</v>
      </c>
      <c r="B3" s="10" t="s">
        <v>14</v>
      </c>
      <c r="C3" s="8"/>
      <c r="D3" s="8" t="s">
        <v>10</v>
      </c>
      <c r="E3" s="9" t="s">
        <v>15</v>
      </c>
      <c r="F3" s="64"/>
      <c r="G3" s="54">
        <f>E3*F3</f>
        <v>0</v>
      </c>
      <c r="H3" s="58"/>
      <c r="I3" s="72">
        <f>G3*H3+G3</f>
        <v>0</v>
      </c>
    </row>
    <row r="4" spans="1:9" ht="12.75">
      <c r="A4" s="8">
        <v>2</v>
      </c>
      <c r="B4" s="10" t="s">
        <v>16</v>
      </c>
      <c r="C4" s="8"/>
      <c r="D4" s="8" t="s">
        <v>17</v>
      </c>
      <c r="E4" s="9" t="s">
        <v>15</v>
      </c>
      <c r="F4" s="64"/>
      <c r="G4" s="54">
        <f aca="true" t="shared" si="0" ref="G4:G65">E4*F4</f>
        <v>0</v>
      </c>
      <c r="H4" s="58"/>
      <c r="I4" s="72">
        <f aca="true" t="shared" si="1" ref="I4:I66">G4*H4+G4</f>
        <v>0</v>
      </c>
    </row>
    <row r="5" spans="1:9" ht="12.75">
      <c r="A5" s="8">
        <v>3</v>
      </c>
      <c r="B5" s="10" t="s">
        <v>18</v>
      </c>
      <c r="C5" s="8"/>
      <c r="D5" s="8" t="s">
        <v>17</v>
      </c>
      <c r="E5" s="9" t="s">
        <v>19</v>
      </c>
      <c r="F5" s="64"/>
      <c r="G5" s="54">
        <f t="shared" si="0"/>
        <v>0</v>
      </c>
      <c r="H5" s="58"/>
      <c r="I5" s="72">
        <f t="shared" si="1"/>
        <v>0</v>
      </c>
    </row>
    <row r="6" spans="1:9" ht="25.5">
      <c r="A6" s="8">
        <v>4</v>
      </c>
      <c r="B6" s="10" t="s">
        <v>20</v>
      </c>
      <c r="C6" s="8"/>
      <c r="D6" s="8" t="s">
        <v>10</v>
      </c>
      <c r="E6" s="9" t="s">
        <v>19</v>
      </c>
      <c r="F6" s="64"/>
      <c r="G6" s="54">
        <f t="shared" si="0"/>
        <v>0</v>
      </c>
      <c r="H6" s="58"/>
      <c r="I6" s="72">
        <f t="shared" si="1"/>
        <v>0</v>
      </c>
    </row>
    <row r="7" spans="1:9" ht="25.5">
      <c r="A7" s="8">
        <v>5</v>
      </c>
      <c r="B7" s="10" t="s">
        <v>21</v>
      </c>
      <c r="C7" s="8"/>
      <c r="D7" s="8" t="s">
        <v>17</v>
      </c>
      <c r="E7" s="9" t="s">
        <v>22</v>
      </c>
      <c r="F7" s="64"/>
      <c r="G7" s="54">
        <f t="shared" si="0"/>
        <v>0</v>
      </c>
      <c r="H7" s="58"/>
      <c r="I7" s="72">
        <f t="shared" si="1"/>
        <v>0</v>
      </c>
    </row>
    <row r="8" spans="1:9" ht="12.75">
      <c r="A8" s="8">
        <v>6</v>
      </c>
      <c r="B8" s="10" t="s">
        <v>23</v>
      </c>
      <c r="C8" s="8"/>
      <c r="D8" s="8" t="s">
        <v>10</v>
      </c>
      <c r="E8" s="9" t="s">
        <v>15</v>
      </c>
      <c r="F8" s="64"/>
      <c r="G8" s="54">
        <f t="shared" si="0"/>
        <v>0</v>
      </c>
      <c r="H8" s="58"/>
      <c r="I8" s="72">
        <f t="shared" si="1"/>
        <v>0</v>
      </c>
    </row>
    <row r="9" spans="1:9" ht="12.75">
      <c r="A9" s="8">
        <v>7</v>
      </c>
      <c r="B9" s="10" t="s">
        <v>24</v>
      </c>
      <c r="C9" s="8"/>
      <c r="D9" s="8" t="s">
        <v>10</v>
      </c>
      <c r="E9" s="9" t="s">
        <v>19</v>
      </c>
      <c r="F9" s="64"/>
      <c r="G9" s="54">
        <f t="shared" si="0"/>
        <v>0</v>
      </c>
      <c r="H9" s="58"/>
      <c r="I9" s="72">
        <f t="shared" si="1"/>
        <v>0</v>
      </c>
    </row>
    <row r="10" spans="1:9" ht="12.75">
      <c r="A10" s="8">
        <v>8</v>
      </c>
      <c r="B10" s="10" t="s">
        <v>25</v>
      </c>
      <c r="C10" s="8"/>
      <c r="D10" s="8" t="s">
        <v>10</v>
      </c>
      <c r="E10" s="9" t="s">
        <v>26</v>
      </c>
      <c r="F10" s="64"/>
      <c r="G10" s="54">
        <f t="shared" si="0"/>
        <v>0</v>
      </c>
      <c r="H10" s="58"/>
      <c r="I10" s="72">
        <f t="shared" si="1"/>
        <v>0</v>
      </c>
    </row>
    <row r="11" spans="1:9" ht="12.75">
      <c r="A11" s="8">
        <v>9</v>
      </c>
      <c r="B11" s="10" t="s">
        <v>27</v>
      </c>
      <c r="C11" s="8"/>
      <c r="D11" s="8" t="s">
        <v>10</v>
      </c>
      <c r="E11" s="9" t="s">
        <v>28</v>
      </c>
      <c r="F11" s="64"/>
      <c r="G11" s="54">
        <f t="shared" si="0"/>
        <v>0</v>
      </c>
      <c r="H11" s="58"/>
      <c r="I11" s="72">
        <f t="shared" si="1"/>
        <v>0</v>
      </c>
    </row>
    <row r="12" spans="1:9" ht="12.75">
      <c r="A12" s="8">
        <v>10</v>
      </c>
      <c r="B12" s="10" t="s">
        <v>29</v>
      </c>
      <c r="C12" s="8"/>
      <c r="D12" s="8" t="s">
        <v>10</v>
      </c>
      <c r="E12" s="9" t="s">
        <v>28</v>
      </c>
      <c r="F12" s="64"/>
      <c r="G12" s="54">
        <f t="shared" si="0"/>
        <v>0</v>
      </c>
      <c r="H12" s="58"/>
      <c r="I12" s="72">
        <f t="shared" si="1"/>
        <v>0</v>
      </c>
    </row>
    <row r="13" spans="1:9" ht="12.75">
      <c r="A13" s="8">
        <v>11</v>
      </c>
      <c r="B13" s="10" t="s">
        <v>30</v>
      </c>
      <c r="C13" s="8"/>
      <c r="D13" s="8" t="s">
        <v>10</v>
      </c>
      <c r="E13" s="9" t="s">
        <v>31</v>
      </c>
      <c r="F13" s="64"/>
      <c r="G13" s="54">
        <f t="shared" si="0"/>
        <v>0</v>
      </c>
      <c r="H13" s="58"/>
      <c r="I13" s="72">
        <f t="shared" si="1"/>
        <v>0</v>
      </c>
    </row>
    <row r="14" spans="1:9" ht="25.5">
      <c r="A14" s="8">
        <v>12</v>
      </c>
      <c r="B14" s="10" t="s">
        <v>32</v>
      </c>
      <c r="C14" s="8"/>
      <c r="D14" s="8" t="s">
        <v>10</v>
      </c>
      <c r="E14" s="9" t="s">
        <v>33</v>
      </c>
      <c r="F14" s="64"/>
      <c r="G14" s="54">
        <f t="shared" si="0"/>
        <v>0</v>
      </c>
      <c r="H14" s="58"/>
      <c r="I14" s="72">
        <f t="shared" si="1"/>
        <v>0</v>
      </c>
    </row>
    <row r="15" spans="1:9" ht="25.5">
      <c r="A15" s="8">
        <v>13</v>
      </c>
      <c r="B15" s="10" t="s">
        <v>34</v>
      </c>
      <c r="C15" s="8"/>
      <c r="D15" s="8" t="s">
        <v>10</v>
      </c>
      <c r="E15" s="9" t="s">
        <v>35</v>
      </c>
      <c r="F15" s="64"/>
      <c r="G15" s="54">
        <f t="shared" si="0"/>
        <v>0</v>
      </c>
      <c r="H15" s="58"/>
      <c r="I15" s="72">
        <f t="shared" si="1"/>
        <v>0</v>
      </c>
    </row>
    <row r="16" spans="1:9" ht="12.75">
      <c r="A16" s="8">
        <v>14</v>
      </c>
      <c r="B16" s="10" t="s">
        <v>36</v>
      </c>
      <c r="C16" s="8"/>
      <c r="D16" s="8" t="s">
        <v>10</v>
      </c>
      <c r="E16" s="9" t="s">
        <v>19</v>
      </c>
      <c r="F16" s="64"/>
      <c r="G16" s="54">
        <f t="shared" si="0"/>
        <v>0</v>
      </c>
      <c r="H16" s="58"/>
      <c r="I16" s="72">
        <f t="shared" si="1"/>
        <v>0</v>
      </c>
    </row>
    <row r="17" spans="1:9" ht="12.75">
      <c r="A17" s="8">
        <v>15</v>
      </c>
      <c r="B17" s="10" t="s">
        <v>37</v>
      </c>
      <c r="C17" s="8"/>
      <c r="D17" s="8" t="s">
        <v>10</v>
      </c>
      <c r="E17" s="9" t="s">
        <v>26</v>
      </c>
      <c r="F17" s="64"/>
      <c r="G17" s="54">
        <f t="shared" si="0"/>
        <v>0</v>
      </c>
      <c r="H17" s="58"/>
      <c r="I17" s="72">
        <f t="shared" si="1"/>
        <v>0</v>
      </c>
    </row>
    <row r="18" spans="1:9" ht="25.5">
      <c r="A18" s="8">
        <v>16</v>
      </c>
      <c r="B18" s="10" t="s">
        <v>38</v>
      </c>
      <c r="C18" s="8"/>
      <c r="D18" s="8" t="s">
        <v>17</v>
      </c>
      <c r="E18" s="9" t="s">
        <v>33</v>
      </c>
      <c r="F18" s="64"/>
      <c r="G18" s="54">
        <f t="shared" si="0"/>
        <v>0</v>
      </c>
      <c r="H18" s="58"/>
      <c r="I18" s="72">
        <f t="shared" si="1"/>
        <v>0</v>
      </c>
    </row>
    <row r="19" spans="1:9" ht="12.75">
      <c r="A19" s="8">
        <v>17</v>
      </c>
      <c r="B19" s="10" t="s">
        <v>39</v>
      </c>
      <c r="C19" s="8"/>
      <c r="D19" s="8" t="s">
        <v>10</v>
      </c>
      <c r="E19" s="9" t="s">
        <v>19</v>
      </c>
      <c r="F19" s="64"/>
      <c r="G19" s="54">
        <f t="shared" si="0"/>
        <v>0</v>
      </c>
      <c r="H19" s="58"/>
      <c r="I19" s="72">
        <f t="shared" si="1"/>
        <v>0</v>
      </c>
    </row>
    <row r="20" spans="1:9" ht="12.75">
      <c r="A20" s="8">
        <v>18</v>
      </c>
      <c r="B20" s="10" t="s">
        <v>40</v>
      </c>
      <c r="C20" s="8"/>
      <c r="D20" s="8" t="s">
        <v>41</v>
      </c>
      <c r="E20" s="9" t="s">
        <v>42</v>
      </c>
      <c r="F20" s="64"/>
      <c r="G20" s="54">
        <f t="shared" si="0"/>
        <v>0</v>
      </c>
      <c r="H20" s="58"/>
      <c r="I20" s="72">
        <f t="shared" si="1"/>
        <v>0</v>
      </c>
    </row>
    <row r="21" spans="1:9" ht="12.75">
      <c r="A21" s="8">
        <v>19</v>
      </c>
      <c r="B21" s="10" t="s">
        <v>43</v>
      </c>
      <c r="C21" s="8"/>
      <c r="D21" s="8" t="s">
        <v>41</v>
      </c>
      <c r="E21" s="9" t="s">
        <v>44</v>
      </c>
      <c r="F21" s="64"/>
      <c r="G21" s="54">
        <f t="shared" si="0"/>
        <v>0</v>
      </c>
      <c r="H21" s="58"/>
      <c r="I21" s="72">
        <f t="shared" si="1"/>
        <v>0</v>
      </c>
    </row>
    <row r="22" spans="1:9" ht="12.75">
      <c r="A22" s="8">
        <v>20</v>
      </c>
      <c r="B22" s="10" t="s">
        <v>45</v>
      </c>
      <c r="C22" s="8"/>
      <c r="D22" s="8" t="s">
        <v>10</v>
      </c>
      <c r="E22" s="9" t="s">
        <v>15</v>
      </c>
      <c r="F22" s="64"/>
      <c r="G22" s="54">
        <f t="shared" si="0"/>
        <v>0</v>
      </c>
      <c r="H22" s="58"/>
      <c r="I22" s="72">
        <f t="shared" si="1"/>
        <v>0</v>
      </c>
    </row>
    <row r="23" spans="1:9" ht="25.5">
      <c r="A23" s="8">
        <v>21</v>
      </c>
      <c r="B23" s="10" t="s">
        <v>46</v>
      </c>
      <c r="C23" s="8"/>
      <c r="D23" s="8" t="s">
        <v>10</v>
      </c>
      <c r="E23" s="9" t="s">
        <v>28</v>
      </c>
      <c r="F23" s="64"/>
      <c r="G23" s="54">
        <f t="shared" si="0"/>
        <v>0</v>
      </c>
      <c r="H23" s="58"/>
      <c r="I23" s="72">
        <f t="shared" si="1"/>
        <v>0</v>
      </c>
    </row>
    <row r="24" spans="1:9" ht="12.75">
      <c r="A24" s="8">
        <v>22</v>
      </c>
      <c r="B24" s="10" t="s">
        <v>47</v>
      </c>
      <c r="C24" s="8"/>
      <c r="D24" s="8" t="s">
        <v>10</v>
      </c>
      <c r="E24" s="9" t="s">
        <v>48</v>
      </c>
      <c r="F24" s="64"/>
      <c r="G24" s="54">
        <f t="shared" si="0"/>
        <v>0</v>
      </c>
      <c r="H24" s="58"/>
      <c r="I24" s="72">
        <f t="shared" si="1"/>
        <v>0</v>
      </c>
    </row>
    <row r="25" spans="1:9" ht="25.5">
      <c r="A25" s="8">
        <v>23</v>
      </c>
      <c r="B25" s="10" t="s">
        <v>49</v>
      </c>
      <c r="C25" s="8"/>
      <c r="D25" s="8" t="s">
        <v>10</v>
      </c>
      <c r="E25" s="9" t="s">
        <v>48</v>
      </c>
      <c r="F25" s="64"/>
      <c r="G25" s="54">
        <f t="shared" si="0"/>
        <v>0</v>
      </c>
      <c r="H25" s="58"/>
      <c r="I25" s="72">
        <f t="shared" si="1"/>
        <v>0</v>
      </c>
    </row>
    <row r="26" spans="1:9" s="3" customFormat="1" ht="12.75">
      <c r="A26" s="8">
        <v>24</v>
      </c>
      <c r="B26" s="10" t="s">
        <v>50</v>
      </c>
      <c r="C26" s="8"/>
      <c r="D26" s="8" t="s">
        <v>10</v>
      </c>
      <c r="E26" s="9" t="s">
        <v>48</v>
      </c>
      <c r="F26" s="64"/>
      <c r="G26" s="54">
        <f t="shared" si="0"/>
        <v>0</v>
      </c>
      <c r="H26" s="58"/>
      <c r="I26" s="72">
        <f t="shared" si="1"/>
        <v>0</v>
      </c>
    </row>
    <row r="27" spans="1:9" ht="25.5">
      <c r="A27" s="8">
        <v>25</v>
      </c>
      <c r="B27" s="10" t="s">
        <v>51</v>
      </c>
      <c r="C27" s="8"/>
      <c r="D27" s="8" t="s">
        <v>10</v>
      </c>
      <c r="E27" s="9" t="s">
        <v>31</v>
      </c>
      <c r="F27" s="64"/>
      <c r="G27" s="54">
        <f t="shared" si="0"/>
        <v>0</v>
      </c>
      <c r="H27" s="58"/>
      <c r="I27" s="72">
        <f t="shared" si="1"/>
        <v>0</v>
      </c>
    </row>
    <row r="28" spans="1:9" ht="12.75">
      <c r="A28" s="8">
        <v>26</v>
      </c>
      <c r="B28" s="10" t="s">
        <v>52</v>
      </c>
      <c r="C28" s="8"/>
      <c r="D28" s="8" t="s">
        <v>10</v>
      </c>
      <c r="E28" s="9" t="s">
        <v>28</v>
      </c>
      <c r="F28" s="64"/>
      <c r="G28" s="54">
        <f t="shared" si="0"/>
        <v>0</v>
      </c>
      <c r="H28" s="58"/>
      <c r="I28" s="72">
        <f t="shared" si="1"/>
        <v>0</v>
      </c>
    </row>
    <row r="29" spans="1:9" ht="12.75">
      <c r="A29" s="8">
        <v>27</v>
      </c>
      <c r="B29" s="10" t="s">
        <v>53</v>
      </c>
      <c r="C29" s="8"/>
      <c r="D29" s="8" t="s">
        <v>10</v>
      </c>
      <c r="E29" s="9" t="s">
        <v>31</v>
      </c>
      <c r="F29" s="64"/>
      <c r="G29" s="54">
        <f t="shared" si="0"/>
        <v>0</v>
      </c>
      <c r="H29" s="58"/>
      <c r="I29" s="72">
        <f t="shared" si="1"/>
        <v>0</v>
      </c>
    </row>
    <row r="30" spans="1:9" ht="25.5">
      <c r="A30" s="8">
        <v>28</v>
      </c>
      <c r="B30" s="10" t="s">
        <v>54</v>
      </c>
      <c r="C30" s="8"/>
      <c r="D30" s="8" t="s">
        <v>10</v>
      </c>
      <c r="E30" s="9" t="s">
        <v>48</v>
      </c>
      <c r="F30" s="64"/>
      <c r="G30" s="54">
        <f t="shared" si="0"/>
        <v>0</v>
      </c>
      <c r="H30" s="58"/>
      <c r="I30" s="72">
        <f t="shared" si="1"/>
        <v>0</v>
      </c>
    </row>
    <row r="31" spans="1:9" ht="25.5">
      <c r="A31" s="8">
        <v>29</v>
      </c>
      <c r="B31" s="10" t="s">
        <v>55</v>
      </c>
      <c r="C31" s="8"/>
      <c r="D31" s="8" t="s">
        <v>10</v>
      </c>
      <c r="E31" s="9" t="s">
        <v>15</v>
      </c>
      <c r="F31" s="64"/>
      <c r="G31" s="54">
        <f t="shared" si="0"/>
        <v>0</v>
      </c>
      <c r="H31" s="58"/>
      <c r="I31" s="72">
        <f t="shared" si="1"/>
        <v>0</v>
      </c>
    </row>
    <row r="32" spans="1:9" ht="25.5">
      <c r="A32" s="8">
        <v>30</v>
      </c>
      <c r="B32" s="10" t="s">
        <v>56</v>
      </c>
      <c r="C32" s="8"/>
      <c r="D32" s="8" t="s">
        <v>10</v>
      </c>
      <c r="E32" s="9" t="s">
        <v>19</v>
      </c>
      <c r="F32" s="64"/>
      <c r="G32" s="54">
        <f t="shared" si="0"/>
        <v>0</v>
      </c>
      <c r="H32" s="58"/>
      <c r="I32" s="72">
        <f t="shared" si="1"/>
        <v>0</v>
      </c>
    </row>
    <row r="33" spans="1:9" ht="12.75">
      <c r="A33" s="8">
        <v>31</v>
      </c>
      <c r="B33" s="10" t="s">
        <v>57</v>
      </c>
      <c r="C33" s="8"/>
      <c r="D33" s="8" t="s">
        <v>41</v>
      </c>
      <c r="E33" s="9" t="s">
        <v>19</v>
      </c>
      <c r="F33" s="64"/>
      <c r="G33" s="54">
        <f t="shared" si="0"/>
        <v>0</v>
      </c>
      <c r="H33" s="58"/>
      <c r="I33" s="72">
        <f t="shared" si="1"/>
        <v>0</v>
      </c>
    </row>
    <row r="34" spans="1:9" ht="12.75">
      <c r="A34" s="8">
        <v>32</v>
      </c>
      <c r="B34" s="10" t="s">
        <v>58</v>
      </c>
      <c r="C34" s="8"/>
      <c r="D34" s="8" t="s">
        <v>41</v>
      </c>
      <c r="E34" s="9" t="s">
        <v>31</v>
      </c>
      <c r="F34" s="64"/>
      <c r="G34" s="54">
        <f t="shared" si="0"/>
        <v>0</v>
      </c>
      <c r="H34" s="58"/>
      <c r="I34" s="72">
        <f t="shared" si="1"/>
        <v>0</v>
      </c>
    </row>
    <row r="35" spans="1:9" ht="12.75">
      <c r="A35" s="8">
        <v>33</v>
      </c>
      <c r="B35" s="10" t="s">
        <v>59</v>
      </c>
      <c r="C35" s="8"/>
      <c r="D35" s="8" t="s">
        <v>10</v>
      </c>
      <c r="E35" s="9" t="s">
        <v>60</v>
      </c>
      <c r="F35" s="64"/>
      <c r="G35" s="54">
        <f t="shared" si="0"/>
        <v>0</v>
      </c>
      <c r="H35" s="58"/>
      <c r="I35" s="72">
        <f t="shared" si="1"/>
        <v>0</v>
      </c>
    </row>
    <row r="36" spans="1:9" ht="25.5">
      <c r="A36" s="8">
        <v>34</v>
      </c>
      <c r="B36" s="10" t="s">
        <v>61</v>
      </c>
      <c r="C36" s="8"/>
      <c r="D36" s="8" t="s">
        <v>10</v>
      </c>
      <c r="E36" s="9" t="s">
        <v>15</v>
      </c>
      <c r="F36" s="64"/>
      <c r="G36" s="54">
        <f t="shared" si="0"/>
        <v>0</v>
      </c>
      <c r="H36" s="58"/>
      <c r="I36" s="72">
        <f t="shared" si="1"/>
        <v>0</v>
      </c>
    </row>
    <row r="37" spans="1:9" ht="12.75">
      <c r="A37" s="8">
        <v>35</v>
      </c>
      <c r="B37" s="10" t="s">
        <v>62</v>
      </c>
      <c r="C37" s="8"/>
      <c r="D37" s="8" t="s">
        <v>10</v>
      </c>
      <c r="E37" s="9" t="s">
        <v>26</v>
      </c>
      <c r="F37" s="64"/>
      <c r="G37" s="54">
        <f t="shared" si="0"/>
        <v>0</v>
      </c>
      <c r="H37" s="58"/>
      <c r="I37" s="72">
        <f t="shared" si="1"/>
        <v>0</v>
      </c>
    </row>
    <row r="38" spans="1:9" ht="12.75">
      <c r="A38" s="8">
        <v>36</v>
      </c>
      <c r="B38" s="10" t="s">
        <v>63</v>
      </c>
      <c r="C38" s="8"/>
      <c r="D38" s="8" t="s">
        <v>10</v>
      </c>
      <c r="E38" s="9" t="s">
        <v>48</v>
      </c>
      <c r="F38" s="64"/>
      <c r="G38" s="54">
        <f t="shared" si="0"/>
        <v>0</v>
      </c>
      <c r="H38" s="58"/>
      <c r="I38" s="72">
        <f t="shared" si="1"/>
        <v>0</v>
      </c>
    </row>
    <row r="39" spans="1:9" ht="12.75">
      <c r="A39" s="8">
        <v>37</v>
      </c>
      <c r="B39" s="10" t="s">
        <v>64</v>
      </c>
      <c r="C39" s="8"/>
      <c r="D39" s="8" t="s">
        <v>10</v>
      </c>
      <c r="E39" s="9" t="s">
        <v>65</v>
      </c>
      <c r="F39" s="64"/>
      <c r="G39" s="54">
        <f t="shared" si="0"/>
        <v>0</v>
      </c>
      <c r="H39" s="58"/>
      <c r="I39" s="72">
        <f t="shared" si="1"/>
        <v>0</v>
      </c>
    </row>
    <row r="40" spans="1:9" ht="25.5">
      <c r="A40" s="8">
        <v>38</v>
      </c>
      <c r="B40" s="10" t="s">
        <v>66</v>
      </c>
      <c r="C40" s="8"/>
      <c r="D40" s="8" t="s">
        <v>41</v>
      </c>
      <c r="E40" s="9" t="s">
        <v>67</v>
      </c>
      <c r="F40" s="64"/>
      <c r="G40" s="54">
        <f t="shared" si="0"/>
        <v>0</v>
      </c>
      <c r="H40" s="58"/>
      <c r="I40" s="72">
        <f t="shared" si="1"/>
        <v>0</v>
      </c>
    </row>
    <row r="41" spans="1:9" ht="25.5">
      <c r="A41" s="8">
        <v>39</v>
      </c>
      <c r="B41" s="10" t="s">
        <v>68</v>
      </c>
      <c r="C41" s="8"/>
      <c r="D41" s="8" t="s">
        <v>10</v>
      </c>
      <c r="E41" s="9" t="s">
        <v>69</v>
      </c>
      <c r="F41" s="64"/>
      <c r="G41" s="54">
        <f t="shared" si="0"/>
        <v>0</v>
      </c>
      <c r="H41" s="58"/>
      <c r="I41" s="72">
        <f t="shared" si="1"/>
        <v>0</v>
      </c>
    </row>
    <row r="42" spans="1:9" ht="12.75">
      <c r="A42" s="8">
        <v>40</v>
      </c>
      <c r="B42" s="10" t="s">
        <v>70</v>
      </c>
      <c r="C42" s="8"/>
      <c r="D42" s="8" t="s">
        <v>10</v>
      </c>
      <c r="E42" s="9" t="s">
        <v>15</v>
      </c>
      <c r="F42" s="64"/>
      <c r="G42" s="54">
        <f t="shared" si="0"/>
        <v>0</v>
      </c>
      <c r="H42" s="58"/>
      <c r="I42" s="72">
        <f t="shared" si="1"/>
        <v>0</v>
      </c>
    </row>
    <row r="43" spans="1:9" ht="12.75">
      <c r="A43" s="8">
        <v>41</v>
      </c>
      <c r="B43" s="10" t="s">
        <v>71</v>
      </c>
      <c r="C43" s="8"/>
      <c r="D43" s="8" t="s">
        <v>10</v>
      </c>
      <c r="E43" s="9" t="s">
        <v>48</v>
      </c>
      <c r="F43" s="64"/>
      <c r="G43" s="54">
        <f t="shared" si="0"/>
        <v>0</v>
      </c>
      <c r="H43" s="58"/>
      <c r="I43" s="72">
        <f t="shared" si="1"/>
        <v>0</v>
      </c>
    </row>
    <row r="44" spans="1:9" ht="12.75">
      <c r="A44" s="8">
        <v>42</v>
      </c>
      <c r="B44" s="10" t="s">
        <v>72</v>
      </c>
      <c r="C44" s="8"/>
      <c r="D44" s="8" t="s">
        <v>10</v>
      </c>
      <c r="E44" s="9" t="s">
        <v>31</v>
      </c>
      <c r="F44" s="64"/>
      <c r="G44" s="54">
        <f t="shared" si="0"/>
        <v>0</v>
      </c>
      <c r="H44" s="58"/>
      <c r="I44" s="72">
        <f t="shared" si="1"/>
        <v>0</v>
      </c>
    </row>
    <row r="45" spans="1:9" s="97" customFormat="1" ht="63.75">
      <c r="A45" s="90">
        <v>43</v>
      </c>
      <c r="B45" s="91" t="s">
        <v>159</v>
      </c>
      <c r="C45" s="90"/>
      <c r="D45" s="90" t="s">
        <v>73</v>
      </c>
      <c r="E45" s="92" t="s">
        <v>33</v>
      </c>
      <c r="F45" s="93"/>
      <c r="G45" s="94">
        <f t="shared" si="0"/>
        <v>0</v>
      </c>
      <c r="H45" s="95"/>
      <c r="I45" s="96">
        <f t="shared" si="1"/>
        <v>0</v>
      </c>
    </row>
    <row r="46" spans="1:9" ht="25.5">
      <c r="A46" s="8">
        <v>44</v>
      </c>
      <c r="B46" s="10" t="s">
        <v>74</v>
      </c>
      <c r="C46" s="8"/>
      <c r="D46" s="8" t="s">
        <v>17</v>
      </c>
      <c r="E46" s="9" t="s">
        <v>48</v>
      </c>
      <c r="F46" s="64"/>
      <c r="G46" s="54">
        <f t="shared" si="0"/>
        <v>0</v>
      </c>
      <c r="H46" s="58"/>
      <c r="I46" s="72">
        <f t="shared" si="1"/>
        <v>0</v>
      </c>
    </row>
    <row r="47" spans="1:9" ht="38.25">
      <c r="A47" s="8">
        <v>45</v>
      </c>
      <c r="B47" s="10" t="s">
        <v>75</v>
      </c>
      <c r="C47" s="8"/>
      <c r="D47" s="8" t="s">
        <v>10</v>
      </c>
      <c r="E47" s="9" t="s">
        <v>48</v>
      </c>
      <c r="F47" s="64"/>
      <c r="G47" s="54">
        <f t="shared" si="0"/>
        <v>0</v>
      </c>
      <c r="H47" s="58"/>
      <c r="I47" s="72">
        <f t="shared" si="1"/>
        <v>0</v>
      </c>
    </row>
    <row r="48" spans="1:9" ht="12.75">
      <c r="A48" s="8">
        <v>46</v>
      </c>
      <c r="B48" s="10" t="s">
        <v>76</v>
      </c>
      <c r="C48" s="8"/>
      <c r="D48" s="8" t="s">
        <v>10</v>
      </c>
      <c r="E48" s="9" t="s">
        <v>77</v>
      </c>
      <c r="F48" s="64"/>
      <c r="G48" s="54">
        <f t="shared" si="0"/>
        <v>0</v>
      </c>
      <c r="H48" s="58"/>
      <c r="I48" s="72">
        <f t="shared" si="1"/>
        <v>0</v>
      </c>
    </row>
    <row r="49" spans="1:9" s="97" customFormat="1" ht="76.5">
      <c r="A49" s="90">
        <v>47</v>
      </c>
      <c r="B49" s="91" t="s">
        <v>160</v>
      </c>
      <c r="C49" s="90"/>
      <c r="D49" s="90" t="s">
        <v>73</v>
      </c>
      <c r="E49" s="92" t="s">
        <v>78</v>
      </c>
      <c r="F49" s="93"/>
      <c r="G49" s="94">
        <f t="shared" si="0"/>
        <v>0</v>
      </c>
      <c r="H49" s="95"/>
      <c r="I49" s="96">
        <f t="shared" si="1"/>
        <v>0</v>
      </c>
    </row>
    <row r="50" spans="1:9" s="97" customFormat="1" ht="76.5">
      <c r="A50" s="90">
        <v>48</v>
      </c>
      <c r="B50" s="91" t="s">
        <v>161</v>
      </c>
      <c r="C50" s="90"/>
      <c r="D50" s="90" t="s">
        <v>73</v>
      </c>
      <c r="E50" s="92" t="s">
        <v>69</v>
      </c>
      <c r="F50" s="93"/>
      <c r="G50" s="94">
        <f t="shared" si="0"/>
        <v>0</v>
      </c>
      <c r="H50" s="95"/>
      <c r="I50" s="96">
        <f t="shared" si="1"/>
        <v>0</v>
      </c>
    </row>
    <row r="51" spans="1:9" ht="25.5">
      <c r="A51" s="8">
        <v>49</v>
      </c>
      <c r="B51" s="10" t="s">
        <v>79</v>
      </c>
      <c r="C51" s="8"/>
      <c r="D51" s="8" t="s">
        <v>10</v>
      </c>
      <c r="E51" s="9" t="s">
        <v>33</v>
      </c>
      <c r="F51" s="64"/>
      <c r="G51" s="54">
        <f t="shared" si="0"/>
        <v>0</v>
      </c>
      <c r="H51" s="58"/>
      <c r="I51" s="72">
        <f t="shared" si="1"/>
        <v>0</v>
      </c>
    </row>
    <row r="52" spans="1:9" ht="25.5">
      <c r="A52" s="8">
        <v>50</v>
      </c>
      <c r="B52" s="10" t="s">
        <v>80</v>
      </c>
      <c r="C52" s="8"/>
      <c r="D52" s="8" t="s">
        <v>10</v>
      </c>
      <c r="E52" s="9" t="s">
        <v>69</v>
      </c>
      <c r="F52" s="64"/>
      <c r="G52" s="54">
        <f t="shared" si="0"/>
        <v>0</v>
      </c>
      <c r="H52" s="58"/>
      <c r="I52" s="72">
        <f t="shared" si="1"/>
        <v>0</v>
      </c>
    </row>
    <row r="53" spans="1:9" ht="12.75">
      <c r="A53" s="8">
        <v>51</v>
      </c>
      <c r="B53" s="10" t="s">
        <v>81</v>
      </c>
      <c r="C53" s="8"/>
      <c r="D53" s="8" t="s">
        <v>10</v>
      </c>
      <c r="E53" s="9" t="s">
        <v>28</v>
      </c>
      <c r="F53" s="64"/>
      <c r="G53" s="54">
        <f t="shared" si="0"/>
        <v>0</v>
      </c>
      <c r="H53" s="58"/>
      <c r="I53" s="72">
        <f t="shared" si="1"/>
        <v>0</v>
      </c>
    </row>
    <row r="54" spans="1:9" ht="12.75">
      <c r="A54" s="8">
        <v>52</v>
      </c>
      <c r="B54" s="10" t="s">
        <v>82</v>
      </c>
      <c r="C54" s="8"/>
      <c r="D54" s="8" t="s">
        <v>10</v>
      </c>
      <c r="E54" s="9" t="s">
        <v>48</v>
      </c>
      <c r="F54" s="64"/>
      <c r="G54" s="54">
        <f t="shared" si="0"/>
        <v>0</v>
      </c>
      <c r="H54" s="58"/>
      <c r="I54" s="72">
        <f t="shared" si="1"/>
        <v>0</v>
      </c>
    </row>
    <row r="55" spans="1:9" s="3" customFormat="1" ht="12.75">
      <c r="A55" s="8">
        <v>53</v>
      </c>
      <c r="B55" s="10" t="s">
        <v>83</v>
      </c>
      <c r="C55" s="8"/>
      <c r="D55" s="8" t="s">
        <v>10</v>
      </c>
      <c r="E55" s="9" t="s">
        <v>60</v>
      </c>
      <c r="F55" s="64"/>
      <c r="G55" s="54">
        <f t="shared" si="0"/>
        <v>0</v>
      </c>
      <c r="H55" s="58"/>
      <c r="I55" s="72">
        <f t="shared" si="1"/>
        <v>0</v>
      </c>
    </row>
    <row r="56" spans="1:9" ht="12.75">
      <c r="A56" s="8">
        <v>54</v>
      </c>
      <c r="B56" s="10" t="s">
        <v>84</v>
      </c>
      <c r="C56" s="8"/>
      <c r="D56" s="8" t="s">
        <v>10</v>
      </c>
      <c r="E56" s="9" t="s">
        <v>22</v>
      </c>
      <c r="F56" s="64"/>
      <c r="G56" s="54">
        <f t="shared" si="0"/>
        <v>0</v>
      </c>
      <c r="H56" s="58"/>
      <c r="I56" s="72">
        <f t="shared" si="1"/>
        <v>0</v>
      </c>
    </row>
    <row r="57" spans="1:9" ht="12.75">
      <c r="A57" s="8">
        <v>55</v>
      </c>
      <c r="B57" s="10" t="s">
        <v>85</v>
      </c>
      <c r="C57" s="8"/>
      <c r="D57" s="8" t="s">
        <v>10</v>
      </c>
      <c r="E57" s="9" t="s">
        <v>86</v>
      </c>
      <c r="F57" s="64"/>
      <c r="G57" s="54">
        <f t="shared" si="0"/>
        <v>0</v>
      </c>
      <c r="H57" s="58"/>
      <c r="I57" s="72">
        <f t="shared" si="1"/>
        <v>0</v>
      </c>
    </row>
    <row r="58" spans="1:9" ht="12.75">
      <c r="A58" s="8">
        <v>56</v>
      </c>
      <c r="B58" s="10" t="s">
        <v>87</v>
      </c>
      <c r="C58" s="8"/>
      <c r="D58" s="8" t="s">
        <v>10</v>
      </c>
      <c r="E58" s="9" t="s">
        <v>26</v>
      </c>
      <c r="F58" s="64"/>
      <c r="G58" s="54">
        <f t="shared" si="0"/>
        <v>0</v>
      </c>
      <c r="H58" s="58"/>
      <c r="I58" s="72">
        <f t="shared" si="1"/>
        <v>0</v>
      </c>
    </row>
    <row r="59" spans="1:9" ht="12.75">
      <c r="A59" s="8">
        <v>57</v>
      </c>
      <c r="B59" s="10" t="s">
        <v>88</v>
      </c>
      <c r="C59" s="8"/>
      <c r="D59" s="8" t="s">
        <v>10</v>
      </c>
      <c r="E59" s="9" t="s">
        <v>48</v>
      </c>
      <c r="F59" s="64"/>
      <c r="G59" s="54">
        <f t="shared" si="0"/>
        <v>0</v>
      </c>
      <c r="H59" s="58"/>
      <c r="I59" s="72">
        <f t="shared" si="1"/>
        <v>0</v>
      </c>
    </row>
    <row r="60" spans="1:9" ht="12.75">
      <c r="A60" s="8">
        <v>58</v>
      </c>
      <c r="B60" s="10" t="s">
        <v>89</v>
      </c>
      <c r="C60" s="8"/>
      <c r="D60" s="8" t="s">
        <v>73</v>
      </c>
      <c r="E60" s="9" t="s">
        <v>15</v>
      </c>
      <c r="F60" s="64"/>
      <c r="G60" s="54">
        <f t="shared" si="0"/>
        <v>0</v>
      </c>
      <c r="H60" s="58"/>
      <c r="I60" s="72">
        <f t="shared" si="1"/>
        <v>0</v>
      </c>
    </row>
    <row r="61" spans="1:9" ht="12.75">
      <c r="A61" s="8">
        <v>59</v>
      </c>
      <c r="B61" s="10" t="s">
        <v>90</v>
      </c>
      <c r="C61" s="8"/>
      <c r="D61" s="8" t="s">
        <v>10</v>
      </c>
      <c r="E61" s="9" t="s">
        <v>19</v>
      </c>
      <c r="F61" s="64"/>
      <c r="G61" s="54">
        <f t="shared" si="0"/>
        <v>0</v>
      </c>
      <c r="H61" s="58"/>
      <c r="I61" s="72">
        <f t="shared" si="1"/>
        <v>0</v>
      </c>
    </row>
    <row r="62" spans="1:9" ht="12.75">
      <c r="A62" s="8">
        <v>60</v>
      </c>
      <c r="B62" s="10" t="s">
        <v>91</v>
      </c>
      <c r="C62" s="8"/>
      <c r="D62" s="8" t="s">
        <v>10</v>
      </c>
      <c r="E62" s="9" t="s">
        <v>92</v>
      </c>
      <c r="F62" s="64"/>
      <c r="G62" s="54">
        <f t="shared" si="0"/>
        <v>0</v>
      </c>
      <c r="H62" s="58"/>
      <c r="I62" s="72">
        <f t="shared" si="1"/>
        <v>0</v>
      </c>
    </row>
    <row r="63" spans="1:9" ht="12.75">
      <c r="A63" s="8">
        <v>61</v>
      </c>
      <c r="B63" s="11" t="s">
        <v>93</v>
      </c>
      <c r="C63" s="8"/>
      <c r="D63" s="8" t="s">
        <v>10</v>
      </c>
      <c r="E63" s="9" t="s">
        <v>31</v>
      </c>
      <c r="F63" s="64"/>
      <c r="G63" s="54">
        <f t="shared" si="0"/>
        <v>0</v>
      </c>
      <c r="H63" s="58"/>
      <c r="I63" s="72">
        <f t="shared" si="1"/>
        <v>0</v>
      </c>
    </row>
    <row r="64" spans="1:9" ht="12.75">
      <c r="A64" s="8">
        <v>62</v>
      </c>
      <c r="B64" s="11" t="s">
        <v>94</v>
      </c>
      <c r="C64" s="8"/>
      <c r="D64" s="8" t="s">
        <v>10</v>
      </c>
      <c r="E64" s="9" t="s">
        <v>15</v>
      </c>
      <c r="F64" s="64"/>
      <c r="G64" s="54">
        <f t="shared" si="0"/>
        <v>0</v>
      </c>
      <c r="H64" s="58"/>
      <c r="I64" s="72">
        <f t="shared" si="1"/>
        <v>0</v>
      </c>
    </row>
    <row r="65" spans="1:9" ht="12.75">
      <c r="A65" s="8">
        <v>63</v>
      </c>
      <c r="B65" s="11" t="s">
        <v>95</v>
      </c>
      <c r="C65" s="8"/>
      <c r="D65" s="8" t="s">
        <v>17</v>
      </c>
      <c r="E65" s="9" t="s">
        <v>19</v>
      </c>
      <c r="F65" s="64"/>
      <c r="G65" s="54">
        <f t="shared" si="0"/>
        <v>0</v>
      </c>
      <c r="H65" s="58"/>
      <c r="I65" s="72">
        <f t="shared" si="1"/>
        <v>0</v>
      </c>
    </row>
    <row r="66" spans="1:9" ht="12.75">
      <c r="A66" s="120" t="s">
        <v>12</v>
      </c>
      <c r="B66" s="121"/>
      <c r="C66" s="121"/>
      <c r="D66" s="121"/>
      <c r="E66" s="121"/>
      <c r="F66" s="122"/>
      <c r="G66" s="67">
        <f>SUM(G3:G65)</f>
        <v>0</v>
      </c>
      <c r="H66" s="69"/>
      <c r="I66" s="73">
        <f t="shared" si="1"/>
        <v>0</v>
      </c>
    </row>
    <row r="67" spans="1:5" ht="12.75">
      <c r="A67" s="37" t="s">
        <v>154</v>
      </c>
      <c r="B67" s="38"/>
      <c r="C67" s="38"/>
      <c r="D67" s="38"/>
      <c r="E67" s="38"/>
    </row>
    <row r="71" ht="12.75">
      <c r="F71" s="86" t="s">
        <v>157</v>
      </c>
    </row>
    <row r="72" ht="12.75">
      <c r="F72" s="87" t="s">
        <v>158</v>
      </c>
    </row>
    <row r="80" ht="52.5" customHeight="1"/>
  </sheetData>
  <sheetProtection selectLockedCells="1" selectUnlockedCells="1"/>
  <mergeCells count="1">
    <mergeCell ref="A66:F66"/>
  </mergeCells>
  <printOptions/>
  <pageMargins left="0.8267716535433072" right="0.6692913385826772" top="1.0729166666666667" bottom="0.4330708661417323" header="0.5118110236220472" footer="0.5118110236220472"/>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2</oddHeader>
  </headerFooter>
  <ignoredErrors>
    <ignoredError sqref="E3:E65" numberStoredAsText="1"/>
  </ignoredErrors>
</worksheet>
</file>

<file path=xl/worksheets/sheet3.xml><?xml version="1.0" encoding="utf-8"?>
<worksheet xmlns="http://schemas.openxmlformats.org/spreadsheetml/2006/main" xmlns:r="http://schemas.openxmlformats.org/officeDocument/2006/relationships">
  <dimension ref="A1:I12"/>
  <sheetViews>
    <sheetView view="pageLayout" workbookViewId="0" topLeftCell="A1">
      <selection activeCell="J3" sqref="J3"/>
    </sheetView>
  </sheetViews>
  <sheetFormatPr defaultColWidth="11.57421875" defaultRowHeight="12.75"/>
  <cols>
    <col min="1" max="1" width="3.8515625" style="2" customWidth="1"/>
    <col min="2" max="2" width="56.57421875" style="1" customWidth="1"/>
    <col min="3" max="3" width="13.7109375" style="1" customWidth="1"/>
    <col min="4" max="5" width="5.57421875" style="2" customWidth="1"/>
    <col min="6" max="6" width="11.28125" style="65" customWidth="1"/>
    <col min="7" max="7" width="14.140625" style="68" customWidth="1"/>
    <col min="8" max="8" width="9.00390625" style="70" customWidth="1"/>
    <col min="9" max="9" width="12.57421875" style="68" customWidth="1"/>
    <col min="10" max="16384" width="11.57421875" style="1" customWidth="1"/>
  </cols>
  <sheetData>
    <row r="1" spans="1:9" ht="38.25">
      <c r="A1" s="8" t="s">
        <v>0</v>
      </c>
      <c r="B1" s="8" t="s">
        <v>1</v>
      </c>
      <c r="C1" s="8" t="s">
        <v>2</v>
      </c>
      <c r="D1" s="8" t="s">
        <v>3</v>
      </c>
      <c r="E1" s="9" t="s">
        <v>4</v>
      </c>
      <c r="F1" s="63" t="s">
        <v>13</v>
      </c>
      <c r="G1" s="66" t="s">
        <v>6</v>
      </c>
      <c r="H1" s="58" t="s">
        <v>7</v>
      </c>
      <c r="I1" s="71" t="s">
        <v>8</v>
      </c>
    </row>
    <row r="2" spans="1:9" ht="12.75">
      <c r="A2" s="8" t="s">
        <v>115</v>
      </c>
      <c r="B2" s="8" t="s">
        <v>116</v>
      </c>
      <c r="C2" s="8" t="s">
        <v>117</v>
      </c>
      <c r="D2" s="8" t="s">
        <v>118</v>
      </c>
      <c r="E2" s="8" t="s">
        <v>119</v>
      </c>
      <c r="F2" s="8" t="s">
        <v>120</v>
      </c>
      <c r="G2" s="8" t="s">
        <v>121</v>
      </c>
      <c r="H2" s="8" t="s">
        <v>122</v>
      </c>
      <c r="I2" s="8" t="s">
        <v>123</v>
      </c>
    </row>
    <row r="3" spans="1:9" s="105" customFormat="1" ht="102">
      <c r="A3" s="98">
        <v>1</v>
      </c>
      <c r="B3" s="99" t="s">
        <v>164</v>
      </c>
      <c r="C3" s="98"/>
      <c r="D3" s="98" t="s">
        <v>73</v>
      </c>
      <c r="E3" s="100" t="s">
        <v>33</v>
      </c>
      <c r="F3" s="101"/>
      <c r="G3" s="102">
        <f>E3*F3</f>
        <v>0</v>
      </c>
      <c r="H3" s="103"/>
      <c r="I3" s="104">
        <f>G3*H3+G3</f>
        <v>0</v>
      </c>
    </row>
    <row r="4" spans="1:9" s="105" customFormat="1" ht="76.5">
      <c r="A4" s="98">
        <v>2</v>
      </c>
      <c r="B4" s="99" t="s">
        <v>162</v>
      </c>
      <c r="C4" s="98"/>
      <c r="D4" s="98" t="s">
        <v>73</v>
      </c>
      <c r="E4" s="100" t="s">
        <v>78</v>
      </c>
      <c r="F4" s="101"/>
      <c r="G4" s="102">
        <f>E4*F4</f>
        <v>0</v>
      </c>
      <c r="H4" s="103"/>
      <c r="I4" s="104">
        <f>G4*H4+G4</f>
        <v>0</v>
      </c>
    </row>
    <row r="5" spans="1:9" s="105" customFormat="1" ht="76.5">
      <c r="A5" s="98">
        <v>3</v>
      </c>
      <c r="B5" s="99" t="s">
        <v>163</v>
      </c>
      <c r="C5" s="98"/>
      <c r="D5" s="98" t="s">
        <v>73</v>
      </c>
      <c r="E5" s="100" t="s">
        <v>69</v>
      </c>
      <c r="F5" s="101"/>
      <c r="G5" s="102">
        <f>E5*F5</f>
        <v>0</v>
      </c>
      <c r="H5" s="103"/>
      <c r="I5" s="104">
        <f>G5*H5+G5</f>
        <v>0</v>
      </c>
    </row>
    <row r="6" spans="1:9" ht="12.75">
      <c r="A6" s="120" t="s">
        <v>12</v>
      </c>
      <c r="B6" s="121"/>
      <c r="C6" s="121"/>
      <c r="D6" s="121"/>
      <c r="E6" s="121"/>
      <c r="F6" s="122"/>
      <c r="G6" s="67">
        <f>SUM(G3:G5)</f>
        <v>0</v>
      </c>
      <c r="H6" s="69"/>
      <c r="I6" s="73">
        <f>G6*H6+G6</f>
        <v>0</v>
      </c>
    </row>
    <row r="7" spans="1:5" ht="12.75">
      <c r="A7" s="37" t="s">
        <v>154</v>
      </c>
      <c r="B7" s="38"/>
      <c r="C7" s="38"/>
      <c r="D7" s="38"/>
      <c r="E7" s="38"/>
    </row>
    <row r="11" ht="12.75">
      <c r="F11" s="86" t="s">
        <v>157</v>
      </c>
    </row>
    <row r="12" ht="12.75">
      <c r="F12" s="87" t="s">
        <v>158</v>
      </c>
    </row>
    <row r="20" ht="52.5" customHeight="1"/>
  </sheetData>
  <sheetProtection/>
  <mergeCells count="1">
    <mergeCell ref="A6:F6"/>
  </mergeCells>
  <printOptions/>
  <pageMargins left="0.7" right="0.7" top="0.9479166666666666" bottom="0.75" header="0.3" footer="0.3"/>
  <pageSetup horizontalDpi="600" verticalDpi="600" orientation="landscape" paperSize="9" r:id="rId1"/>
  <headerFooter>
    <oddHeader>&amp;LPRZETARG NIEOGRANICZONY NR 19/PN/19 NA DOSTAWY LEKÓW I MATERIAŁÓW OPATRUNKOWYCH
ZAŁĄCZNIK NR 1 A SZCZEGÓŁOWY FORMULARZ OFERTOWO CENOWY
PAKIET NR 2A</oddHeader>
  </headerFooter>
</worksheet>
</file>

<file path=xl/worksheets/sheet4.xml><?xml version="1.0" encoding="utf-8"?>
<worksheet xmlns="http://schemas.openxmlformats.org/spreadsheetml/2006/main" xmlns:r="http://schemas.openxmlformats.org/officeDocument/2006/relationships">
  <dimension ref="A1:I14"/>
  <sheetViews>
    <sheetView view="pageLayout" workbookViewId="0" topLeftCell="A1">
      <selection activeCell="G16" sqref="G16"/>
    </sheetView>
  </sheetViews>
  <sheetFormatPr defaultColWidth="11.57421875" defaultRowHeight="12.75"/>
  <cols>
    <col min="1" max="1" width="3.8515625" style="2" customWidth="1"/>
    <col min="2" max="2" width="50.8515625" style="4" customWidth="1"/>
    <col min="3" max="3" width="13.7109375" style="4" customWidth="1"/>
    <col min="4" max="4" width="4.7109375" style="4" customWidth="1"/>
    <col min="5" max="5" width="7.421875" style="2" customWidth="1"/>
    <col min="6" max="6" width="11.28125" style="75" customWidth="1"/>
    <col min="7" max="7" width="16.28125" style="78" customWidth="1"/>
    <col min="8" max="8" width="9.00390625" style="80" customWidth="1"/>
    <col min="9" max="9" width="12.7109375" style="78" customWidth="1"/>
    <col min="10" max="16384" width="11.57421875" style="4" customWidth="1"/>
  </cols>
  <sheetData>
    <row r="1" spans="1:9" ht="38.25">
      <c r="A1" s="14" t="s">
        <v>0</v>
      </c>
      <c r="B1" s="14" t="s">
        <v>1</v>
      </c>
      <c r="C1" s="14" t="s">
        <v>2</v>
      </c>
      <c r="D1" s="14" t="s">
        <v>3</v>
      </c>
      <c r="E1" s="15" t="s">
        <v>4</v>
      </c>
      <c r="F1" s="50" t="s">
        <v>96</v>
      </c>
      <c r="G1" s="53" t="s">
        <v>6</v>
      </c>
      <c r="H1" s="57" t="s">
        <v>7</v>
      </c>
      <c r="I1" s="61" t="s">
        <v>8</v>
      </c>
    </row>
    <row r="2" spans="1:9" ht="12.75">
      <c r="A2" s="14" t="s">
        <v>115</v>
      </c>
      <c r="B2" s="14" t="s">
        <v>116</v>
      </c>
      <c r="C2" s="14" t="s">
        <v>117</v>
      </c>
      <c r="D2" s="14" t="s">
        <v>118</v>
      </c>
      <c r="E2" s="14" t="s">
        <v>119</v>
      </c>
      <c r="F2" s="14" t="s">
        <v>120</v>
      </c>
      <c r="G2" s="14" t="s">
        <v>121</v>
      </c>
      <c r="H2" s="14" t="s">
        <v>122</v>
      </c>
      <c r="I2" s="14" t="s">
        <v>123</v>
      </c>
    </row>
    <row r="3" spans="1:9" ht="25.5">
      <c r="A3" s="5">
        <v>1</v>
      </c>
      <c r="B3" s="11" t="s">
        <v>97</v>
      </c>
      <c r="C3" s="6"/>
      <c r="D3" s="7" t="s">
        <v>98</v>
      </c>
      <c r="E3" s="12">
        <v>60</v>
      </c>
      <c r="F3" s="74"/>
      <c r="G3" s="76">
        <f>E3*F3</f>
        <v>0</v>
      </c>
      <c r="H3" s="58"/>
      <c r="I3" s="81">
        <f>G3*H3+G3</f>
        <v>0</v>
      </c>
    </row>
    <row r="4" spans="1:9" s="112" customFormat="1" ht="25.5">
      <c r="A4" s="106">
        <v>2</v>
      </c>
      <c r="B4" s="107" t="s">
        <v>99</v>
      </c>
      <c r="C4" s="108"/>
      <c r="D4" s="109" t="s">
        <v>98</v>
      </c>
      <c r="E4" s="110">
        <v>10</v>
      </c>
      <c r="F4" s="111"/>
      <c r="G4" s="94">
        <f>E4*F4</f>
        <v>0</v>
      </c>
      <c r="H4" s="95"/>
      <c r="I4" s="96">
        <f>G4*H4+G4</f>
        <v>0</v>
      </c>
    </row>
    <row r="5" spans="1:9" s="112" customFormat="1" ht="25.5">
      <c r="A5" s="106">
        <v>3</v>
      </c>
      <c r="B5" s="107" t="s">
        <v>100</v>
      </c>
      <c r="C5" s="108"/>
      <c r="D5" s="109" t="s">
        <v>98</v>
      </c>
      <c r="E5" s="110">
        <v>60</v>
      </c>
      <c r="F5" s="111"/>
      <c r="G5" s="94">
        <f>E5*F5</f>
        <v>0</v>
      </c>
      <c r="H5" s="95"/>
      <c r="I5" s="96">
        <f>G5*H5+G5</f>
        <v>0</v>
      </c>
    </row>
    <row r="6" spans="1:9" ht="12.75">
      <c r="A6" s="120" t="s">
        <v>12</v>
      </c>
      <c r="B6" s="121"/>
      <c r="C6" s="121"/>
      <c r="D6" s="121"/>
      <c r="E6" s="121"/>
      <c r="F6" s="122"/>
      <c r="G6" s="77">
        <f>SUM(G3:G5)</f>
        <v>0</v>
      </c>
      <c r="H6" s="79"/>
      <c r="I6" s="82">
        <f>SUM(I3:I5)</f>
        <v>0</v>
      </c>
    </row>
    <row r="7" spans="1:5" ht="12.75">
      <c r="A7" s="37" t="s">
        <v>154</v>
      </c>
      <c r="B7" s="38"/>
      <c r="C7" s="38"/>
      <c r="D7" s="38"/>
      <c r="E7" s="38"/>
    </row>
    <row r="13" ht="12.75">
      <c r="F13" s="86" t="s">
        <v>157</v>
      </c>
    </row>
    <row r="14" ht="12.75">
      <c r="F14" s="87" t="s">
        <v>158</v>
      </c>
    </row>
    <row r="20" ht="52.5" customHeight="1"/>
  </sheetData>
  <sheetProtection selectLockedCells="1" selectUnlockedCells="1"/>
  <mergeCells count="1">
    <mergeCell ref="A6:F6"/>
  </mergeCells>
  <printOptions/>
  <pageMargins left="0.8267716535433072" right="0.6692913385826772" top="1.1666666666666667" bottom="0.4330708661417323" header="0.5118110236220472" footer="0.5118110236220472"/>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3</oddHeader>
  </headerFooter>
</worksheet>
</file>

<file path=xl/worksheets/sheet5.xml><?xml version="1.0" encoding="utf-8"?>
<worksheet xmlns="http://schemas.openxmlformats.org/spreadsheetml/2006/main" xmlns:r="http://schemas.openxmlformats.org/officeDocument/2006/relationships">
  <dimension ref="A1:I13"/>
  <sheetViews>
    <sheetView tabSelected="1" view="pageLayout" workbookViewId="0" topLeftCell="A1">
      <selection activeCell="F16" sqref="F16"/>
    </sheetView>
  </sheetViews>
  <sheetFormatPr defaultColWidth="11.57421875" defaultRowHeight="12.75"/>
  <cols>
    <col min="1" max="1" width="3.8515625" style="2" customWidth="1"/>
    <col min="2" max="2" width="50.8515625" style="4" customWidth="1"/>
    <col min="3" max="3" width="13.7109375" style="4" customWidth="1"/>
    <col min="4" max="4" width="4.7109375" style="4" customWidth="1"/>
    <col min="5" max="5" width="7.421875" style="2" customWidth="1"/>
    <col min="6" max="6" width="11.28125" style="75" customWidth="1"/>
    <col min="7" max="7" width="16.28125" style="78" customWidth="1"/>
    <col min="8" max="8" width="9.00390625" style="80" customWidth="1"/>
    <col min="9" max="9" width="12.7109375" style="78" customWidth="1"/>
    <col min="10" max="16384" width="11.57421875" style="4" customWidth="1"/>
  </cols>
  <sheetData>
    <row r="1" spans="1:9" ht="38.25">
      <c r="A1" s="14" t="s">
        <v>0</v>
      </c>
      <c r="B1" s="14" t="s">
        <v>1</v>
      </c>
      <c r="C1" s="14" t="s">
        <v>2</v>
      </c>
      <c r="D1" s="14" t="s">
        <v>3</v>
      </c>
      <c r="E1" s="15" t="s">
        <v>4</v>
      </c>
      <c r="F1" s="50" t="s">
        <v>96</v>
      </c>
      <c r="G1" s="53" t="s">
        <v>6</v>
      </c>
      <c r="H1" s="57" t="s">
        <v>7</v>
      </c>
      <c r="I1" s="61" t="s">
        <v>8</v>
      </c>
    </row>
    <row r="2" spans="1:9" ht="12.75">
      <c r="A2" s="14" t="s">
        <v>115</v>
      </c>
      <c r="B2" s="14" t="s">
        <v>116</v>
      </c>
      <c r="C2" s="14" t="s">
        <v>117</v>
      </c>
      <c r="D2" s="14" t="s">
        <v>118</v>
      </c>
      <c r="E2" s="14" t="s">
        <v>119</v>
      </c>
      <c r="F2" s="14" t="s">
        <v>120</v>
      </c>
      <c r="G2" s="14" t="s">
        <v>121</v>
      </c>
      <c r="H2" s="14" t="s">
        <v>122</v>
      </c>
      <c r="I2" s="14" t="s">
        <v>123</v>
      </c>
    </row>
    <row r="3" spans="1:9" s="119" customFormat="1" ht="25.5">
      <c r="A3" s="113">
        <v>1</v>
      </c>
      <c r="B3" s="114" t="s">
        <v>99</v>
      </c>
      <c r="C3" s="115"/>
      <c r="D3" s="116" t="s">
        <v>98</v>
      </c>
      <c r="E3" s="117">
        <v>10</v>
      </c>
      <c r="F3" s="118"/>
      <c r="G3" s="102">
        <f>E3*F3</f>
        <v>0</v>
      </c>
      <c r="H3" s="103"/>
      <c r="I3" s="104">
        <f>G3*H3+G3</f>
        <v>0</v>
      </c>
    </row>
    <row r="4" spans="1:9" s="119" customFormat="1" ht="25.5">
      <c r="A4" s="113">
        <v>2</v>
      </c>
      <c r="B4" s="114" t="s">
        <v>100</v>
      </c>
      <c r="C4" s="115"/>
      <c r="D4" s="116" t="s">
        <v>98</v>
      </c>
      <c r="E4" s="117">
        <v>60</v>
      </c>
      <c r="F4" s="118"/>
      <c r="G4" s="102">
        <f>E4*F4</f>
        <v>0</v>
      </c>
      <c r="H4" s="103"/>
      <c r="I4" s="104">
        <f>G4*H4+G4</f>
        <v>0</v>
      </c>
    </row>
    <row r="5" spans="1:9" ht="12.75">
      <c r="A5" s="120" t="s">
        <v>12</v>
      </c>
      <c r="B5" s="121"/>
      <c r="C5" s="121"/>
      <c r="D5" s="121"/>
      <c r="E5" s="121"/>
      <c r="F5" s="122"/>
      <c r="G5" s="77">
        <f>SUM(G3:G4)</f>
        <v>0</v>
      </c>
      <c r="H5" s="79"/>
      <c r="I5" s="82">
        <f>SUM(I3:I4)</f>
        <v>0</v>
      </c>
    </row>
    <row r="6" spans="1:5" ht="12.75">
      <c r="A6" s="37" t="s">
        <v>154</v>
      </c>
      <c r="B6" s="38"/>
      <c r="C6" s="38"/>
      <c r="D6" s="38"/>
      <c r="E6" s="38"/>
    </row>
    <row r="12" ht="12.75">
      <c r="F12" s="86" t="s">
        <v>157</v>
      </c>
    </row>
    <row r="13" ht="12.75">
      <c r="F13" s="87" t="s">
        <v>158</v>
      </c>
    </row>
    <row r="19" ht="52.5" customHeight="1"/>
  </sheetData>
  <sheetProtection/>
  <mergeCells count="1">
    <mergeCell ref="A5:F5"/>
  </mergeCells>
  <printOptions/>
  <pageMargins left="0.7" right="0.7" top="1.0208333333333333" bottom="0.75" header="0.3" footer="0.3"/>
  <pageSetup horizontalDpi="600" verticalDpi="600" orientation="landscape" paperSize="9" r:id="rId1"/>
  <headerFooter>
    <oddHeader>&amp;LPRZETARG NIEOGRANICZONY NR 19/PN/19 NA DOSTAWY LEKÓW I MATERIAŁÓW OPATRUNKOWYCH
ZAŁĄCZNIK NR 1 A SZCZEGÓŁOWY FORMULARZ OFERTOWO CENOWY
PAKIET NR 3A</oddHeader>
  </headerFooter>
</worksheet>
</file>

<file path=xl/worksheets/sheet6.xml><?xml version="1.0" encoding="utf-8"?>
<worksheet xmlns="http://schemas.openxmlformats.org/spreadsheetml/2006/main" xmlns:r="http://schemas.openxmlformats.org/officeDocument/2006/relationships">
  <dimension ref="A1:I13"/>
  <sheetViews>
    <sheetView view="pageLayout" workbookViewId="0" topLeftCell="A1">
      <selection activeCell="F12" sqref="F12:F13"/>
    </sheetView>
  </sheetViews>
  <sheetFormatPr defaultColWidth="11.57421875" defaultRowHeight="12.75"/>
  <cols>
    <col min="1" max="1" width="3.8515625" style="4" customWidth="1"/>
    <col min="2" max="2" width="50.8515625" style="4" customWidth="1"/>
    <col min="3" max="3" width="17.00390625" style="4" customWidth="1"/>
    <col min="4" max="4" width="4.7109375" style="2" customWidth="1"/>
    <col min="5" max="5" width="5.57421875" style="2" customWidth="1"/>
    <col min="6" max="6" width="11.28125" style="78" customWidth="1"/>
    <col min="7" max="7" width="16.28125" style="78" customWidth="1"/>
    <col min="8" max="8" width="9.00390625" style="80" customWidth="1"/>
    <col min="9" max="9" width="11.57421875" style="78" customWidth="1"/>
    <col min="10" max="16384" width="11.57421875" style="4" customWidth="1"/>
  </cols>
  <sheetData>
    <row r="1" spans="1:9" ht="38.25">
      <c r="A1" s="13" t="s">
        <v>0</v>
      </c>
      <c r="B1" s="14" t="s">
        <v>1</v>
      </c>
      <c r="C1" s="14" t="s">
        <v>2</v>
      </c>
      <c r="D1" s="14" t="s">
        <v>3</v>
      </c>
      <c r="E1" s="15" t="s">
        <v>4</v>
      </c>
      <c r="F1" s="83" t="s">
        <v>96</v>
      </c>
      <c r="G1" s="53" t="s">
        <v>6</v>
      </c>
      <c r="H1" s="57" t="s">
        <v>7</v>
      </c>
      <c r="I1" s="61" t="s">
        <v>8</v>
      </c>
    </row>
    <row r="2" spans="1:9" ht="12.75">
      <c r="A2" s="14" t="s">
        <v>115</v>
      </c>
      <c r="B2" s="14" t="s">
        <v>116</v>
      </c>
      <c r="C2" s="14" t="s">
        <v>117</v>
      </c>
      <c r="D2" s="14" t="s">
        <v>118</v>
      </c>
      <c r="E2" s="14" t="s">
        <v>119</v>
      </c>
      <c r="F2" s="14" t="s">
        <v>120</v>
      </c>
      <c r="G2" s="14" t="s">
        <v>121</v>
      </c>
      <c r="H2" s="14" t="s">
        <v>122</v>
      </c>
      <c r="I2" s="14" t="s">
        <v>123</v>
      </c>
    </row>
    <row r="3" spans="1:9" ht="25.5">
      <c r="A3" s="13">
        <v>1</v>
      </c>
      <c r="B3" s="16" t="s">
        <v>101</v>
      </c>
      <c r="C3" s="14"/>
      <c r="D3" s="8" t="s">
        <v>10</v>
      </c>
      <c r="E3" s="9" t="s">
        <v>33</v>
      </c>
      <c r="F3" s="84"/>
      <c r="G3" s="54">
        <f>E3*F3</f>
        <v>0</v>
      </c>
      <c r="H3" s="58"/>
      <c r="I3" s="72">
        <f>G3*H3+G3</f>
        <v>0</v>
      </c>
    </row>
    <row r="4" spans="1:9" ht="25.5">
      <c r="A4" s="13">
        <v>2</v>
      </c>
      <c r="B4" s="16" t="s">
        <v>102</v>
      </c>
      <c r="C4" s="14"/>
      <c r="D4" s="8" t="s">
        <v>10</v>
      </c>
      <c r="E4" s="9" t="s">
        <v>19</v>
      </c>
      <c r="F4" s="84"/>
      <c r="G4" s="54">
        <f>E4*F4</f>
        <v>0</v>
      </c>
      <c r="H4" s="58"/>
      <c r="I4" s="72">
        <f>G4*H4+G4</f>
        <v>0</v>
      </c>
    </row>
    <row r="5" spans="1:9" ht="12.75">
      <c r="A5" s="120" t="s">
        <v>12</v>
      </c>
      <c r="B5" s="121"/>
      <c r="C5" s="121"/>
      <c r="D5" s="121"/>
      <c r="E5" s="121"/>
      <c r="F5" s="122"/>
      <c r="G5" s="77">
        <f>SUM(G3:G4)</f>
        <v>0</v>
      </c>
      <c r="H5" s="79"/>
      <c r="I5" s="82">
        <f>SUM(I3:I4)</f>
        <v>0</v>
      </c>
    </row>
    <row r="6" spans="1:5" ht="12.75">
      <c r="A6" s="37" t="s">
        <v>154</v>
      </c>
      <c r="B6" s="38"/>
      <c r="C6" s="38"/>
      <c r="D6" s="38"/>
      <c r="E6" s="38"/>
    </row>
    <row r="12" ht="12.75">
      <c r="F12" s="86" t="s">
        <v>157</v>
      </c>
    </row>
    <row r="13" ht="12.75">
      <c r="F13" s="87" t="s">
        <v>158</v>
      </c>
    </row>
    <row r="19" ht="52.5" customHeight="1"/>
  </sheetData>
  <sheetProtection selectLockedCells="1" selectUnlockedCells="1"/>
  <mergeCells count="1">
    <mergeCell ref="A5:F5"/>
  </mergeCells>
  <printOptions/>
  <pageMargins left="0.8267716535433072" right="0.6692913385826772" top="1.1875" bottom="0.4330708661417323" header="0.5118110236220472" footer="0.5118110236220472"/>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4&amp;RStrona &amp;P</oddHeader>
  </headerFooter>
  <ignoredErrors>
    <ignoredError sqref="E3:E4" numberStoredAsText="1"/>
  </ignoredErrors>
</worksheet>
</file>

<file path=xl/worksheets/sheet7.xml><?xml version="1.0" encoding="utf-8"?>
<worksheet xmlns="http://schemas.openxmlformats.org/spreadsheetml/2006/main" xmlns:r="http://schemas.openxmlformats.org/officeDocument/2006/relationships">
  <dimension ref="A1:I20"/>
  <sheetViews>
    <sheetView view="pageLayout" workbookViewId="0" topLeftCell="A1">
      <selection activeCell="D29" sqref="D29"/>
    </sheetView>
  </sheetViews>
  <sheetFormatPr defaultColWidth="11.57421875" defaultRowHeight="12.75"/>
  <cols>
    <col min="1" max="1" width="3.8515625" style="4" customWidth="1"/>
    <col min="2" max="2" width="50.8515625" style="4" customWidth="1"/>
    <col min="3" max="3" width="17.00390625" style="4" customWidth="1"/>
    <col min="4" max="4" width="4.7109375" style="2" customWidth="1"/>
    <col min="5" max="5" width="5.57421875" style="2" customWidth="1"/>
    <col min="6" max="6" width="11.28125" style="75" customWidth="1"/>
    <col min="7" max="7" width="16.28125" style="78" customWidth="1"/>
    <col min="8" max="8" width="9.00390625" style="80" customWidth="1"/>
    <col min="9" max="9" width="11.57421875" style="78" customWidth="1"/>
    <col min="10" max="16384" width="11.57421875" style="4" customWidth="1"/>
  </cols>
  <sheetData>
    <row r="1" spans="1:9" ht="38.25">
      <c r="A1" s="13" t="s">
        <v>0</v>
      </c>
      <c r="B1" s="14" t="s">
        <v>1</v>
      </c>
      <c r="C1" s="14" t="s">
        <v>2</v>
      </c>
      <c r="D1" s="14" t="s">
        <v>3</v>
      </c>
      <c r="E1" s="15" t="s">
        <v>4</v>
      </c>
      <c r="F1" s="50" t="s">
        <v>96</v>
      </c>
      <c r="G1" s="53" t="s">
        <v>6</v>
      </c>
      <c r="H1" s="57" t="s">
        <v>7</v>
      </c>
      <c r="I1" s="61" t="s">
        <v>8</v>
      </c>
    </row>
    <row r="2" spans="1:9" ht="12.75">
      <c r="A2" s="14" t="s">
        <v>115</v>
      </c>
      <c r="B2" s="14" t="s">
        <v>116</v>
      </c>
      <c r="C2" s="14" t="s">
        <v>117</v>
      </c>
      <c r="D2" s="14" t="s">
        <v>118</v>
      </c>
      <c r="E2" s="14" t="s">
        <v>119</v>
      </c>
      <c r="F2" s="14" t="s">
        <v>120</v>
      </c>
      <c r="G2" s="14" t="s">
        <v>121</v>
      </c>
      <c r="H2" s="14" t="s">
        <v>122</v>
      </c>
      <c r="I2" s="14" t="s">
        <v>123</v>
      </c>
    </row>
    <row r="3" spans="1:9" ht="18" customHeight="1">
      <c r="A3" s="13">
        <v>1</v>
      </c>
      <c r="B3" s="16" t="s">
        <v>103</v>
      </c>
      <c r="C3" s="14"/>
      <c r="D3" s="8" t="s">
        <v>10</v>
      </c>
      <c r="E3" s="9" t="s">
        <v>33</v>
      </c>
      <c r="F3" s="64"/>
      <c r="G3" s="54">
        <f aca="true" t="shared" si="0" ref="G3:G8">E3*F3</f>
        <v>0</v>
      </c>
      <c r="H3" s="57"/>
      <c r="I3" s="72">
        <f>G3*H3+G3</f>
        <v>0</v>
      </c>
    </row>
    <row r="4" spans="1:9" ht="25.5">
      <c r="A4" s="13">
        <v>2</v>
      </c>
      <c r="B4" s="16" t="s">
        <v>104</v>
      </c>
      <c r="C4" s="14"/>
      <c r="D4" s="8" t="s">
        <v>10</v>
      </c>
      <c r="E4" s="9" t="s">
        <v>105</v>
      </c>
      <c r="F4" s="64"/>
      <c r="G4" s="54">
        <f t="shared" si="0"/>
        <v>0</v>
      </c>
      <c r="H4" s="57"/>
      <c r="I4" s="72">
        <f aca="true" t="shared" si="1" ref="I4:I9">G4*H4+G4</f>
        <v>0</v>
      </c>
    </row>
    <row r="5" spans="1:9" ht="25.5">
      <c r="A5" s="13">
        <v>3</v>
      </c>
      <c r="B5" s="16" t="s">
        <v>106</v>
      </c>
      <c r="C5" s="14"/>
      <c r="D5" s="8" t="s">
        <v>41</v>
      </c>
      <c r="E5" s="9" t="s">
        <v>107</v>
      </c>
      <c r="F5" s="64"/>
      <c r="G5" s="54">
        <f t="shared" si="0"/>
        <v>0</v>
      </c>
      <c r="H5" s="57"/>
      <c r="I5" s="72">
        <f t="shared" si="1"/>
        <v>0</v>
      </c>
    </row>
    <row r="6" spans="1:9" ht="12.75">
      <c r="A6" s="13">
        <v>4</v>
      </c>
      <c r="B6" s="16" t="s">
        <v>108</v>
      </c>
      <c r="C6" s="14"/>
      <c r="D6" s="8" t="s">
        <v>10</v>
      </c>
      <c r="E6" s="9" t="s">
        <v>109</v>
      </c>
      <c r="F6" s="64"/>
      <c r="G6" s="54">
        <f t="shared" si="0"/>
        <v>0</v>
      </c>
      <c r="H6" s="57"/>
      <c r="I6" s="72">
        <f t="shared" si="1"/>
        <v>0</v>
      </c>
    </row>
    <row r="7" spans="1:9" ht="15.75" customHeight="1">
      <c r="A7" s="13">
        <v>5</v>
      </c>
      <c r="B7" s="16" t="s">
        <v>110</v>
      </c>
      <c r="C7" s="14"/>
      <c r="D7" s="8" t="s">
        <v>10</v>
      </c>
      <c r="E7" s="9" t="s">
        <v>69</v>
      </c>
      <c r="F7" s="64"/>
      <c r="G7" s="54">
        <f t="shared" si="0"/>
        <v>0</v>
      </c>
      <c r="H7" s="57"/>
      <c r="I7" s="72">
        <f t="shared" si="1"/>
        <v>0</v>
      </c>
    </row>
    <row r="8" spans="1:9" ht="25.5">
      <c r="A8" s="13">
        <v>6</v>
      </c>
      <c r="B8" s="17" t="s">
        <v>111</v>
      </c>
      <c r="C8" s="6"/>
      <c r="D8" s="8" t="s">
        <v>10</v>
      </c>
      <c r="E8" s="12">
        <v>10</v>
      </c>
      <c r="F8" s="85"/>
      <c r="G8" s="54">
        <f t="shared" si="0"/>
        <v>0</v>
      </c>
      <c r="H8" s="57"/>
      <c r="I8" s="72">
        <f t="shared" si="1"/>
        <v>0</v>
      </c>
    </row>
    <row r="9" spans="1:9" ht="12.75">
      <c r="A9" s="120" t="s">
        <v>12</v>
      </c>
      <c r="B9" s="121"/>
      <c r="C9" s="121"/>
      <c r="D9" s="121"/>
      <c r="E9" s="121"/>
      <c r="F9" s="122"/>
      <c r="G9" s="77">
        <f>SUM(G3:G8)</f>
        <v>0</v>
      </c>
      <c r="H9" s="79"/>
      <c r="I9" s="82">
        <f t="shared" si="1"/>
        <v>0</v>
      </c>
    </row>
    <row r="10" spans="1:5" ht="12.75">
      <c r="A10" s="37" t="s">
        <v>154</v>
      </c>
      <c r="B10" s="38"/>
      <c r="C10" s="38"/>
      <c r="D10" s="38"/>
      <c r="E10" s="38"/>
    </row>
    <row r="19" ht="12.75">
      <c r="F19" s="86" t="s">
        <v>157</v>
      </c>
    </row>
    <row r="20" ht="12.75">
      <c r="F20" s="87" t="s">
        <v>158</v>
      </c>
    </row>
    <row r="23" ht="52.5" customHeight="1"/>
  </sheetData>
  <sheetProtection selectLockedCells="1" selectUnlockedCells="1"/>
  <mergeCells count="1">
    <mergeCell ref="A9:F9"/>
  </mergeCells>
  <printOptions/>
  <pageMargins left="0.8152777777777778" right="0.6791666666666667" top="1.1979166666666667" bottom="0.4215277777777778" header="0.5118055555555555" footer="0.5118055555555555"/>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5</oddHeader>
  </headerFooter>
  <ignoredErrors>
    <ignoredError sqref="E3:E8" numberStoredAsText="1"/>
  </ignoredErrors>
</worksheet>
</file>

<file path=xl/worksheets/sheet8.xml><?xml version="1.0" encoding="utf-8"?>
<worksheet xmlns="http://schemas.openxmlformats.org/spreadsheetml/2006/main" xmlns:r="http://schemas.openxmlformats.org/officeDocument/2006/relationships">
  <dimension ref="A1:I34"/>
  <sheetViews>
    <sheetView view="pageLayout" workbookViewId="0" topLeftCell="A1">
      <selection activeCell="C44" sqref="C44"/>
    </sheetView>
  </sheetViews>
  <sheetFormatPr defaultColWidth="9.140625" defaultRowHeight="12.75"/>
  <cols>
    <col min="1" max="1" width="5.28125" style="0" customWidth="1"/>
    <col min="2" max="2" width="65.140625" style="0" customWidth="1"/>
    <col min="3" max="3" width="17.28125" style="0" customWidth="1"/>
    <col min="4" max="5" width="7.140625" style="0" customWidth="1"/>
    <col min="6" max="6" width="11.421875" style="0" customWidth="1"/>
    <col min="7" max="7" width="11.7109375" style="0" customWidth="1"/>
    <col min="9" max="9" width="15.8515625" style="0" customWidth="1"/>
  </cols>
  <sheetData>
    <row r="1" spans="1:9" ht="48" customHeight="1">
      <c r="A1" s="42" t="s">
        <v>0</v>
      </c>
      <c r="B1" s="25" t="s">
        <v>112</v>
      </c>
      <c r="C1" s="25" t="s">
        <v>113</v>
      </c>
      <c r="D1" s="25" t="s">
        <v>3</v>
      </c>
      <c r="E1" s="43" t="s">
        <v>4</v>
      </c>
      <c r="F1" s="44" t="s">
        <v>114</v>
      </c>
      <c r="G1" s="25" t="s">
        <v>6</v>
      </c>
      <c r="H1" s="45" t="s">
        <v>7</v>
      </c>
      <c r="I1" s="46" t="s">
        <v>8</v>
      </c>
    </row>
    <row r="2" spans="1:9" ht="12.75">
      <c r="A2" s="18" t="s">
        <v>115</v>
      </c>
      <c r="B2" s="18" t="s">
        <v>116</v>
      </c>
      <c r="C2" s="18" t="s">
        <v>117</v>
      </c>
      <c r="D2" s="18" t="s">
        <v>118</v>
      </c>
      <c r="E2" s="19" t="s">
        <v>119</v>
      </c>
      <c r="F2" s="20" t="s">
        <v>120</v>
      </c>
      <c r="G2" s="18" t="s">
        <v>121</v>
      </c>
      <c r="H2" s="21" t="s">
        <v>122</v>
      </c>
      <c r="I2" s="22" t="s">
        <v>123</v>
      </c>
    </row>
    <row r="3" spans="1:9" ht="92.25" customHeight="1">
      <c r="A3" s="23">
        <v>1</v>
      </c>
      <c r="B3" s="47" t="s">
        <v>124</v>
      </c>
      <c r="C3" s="18"/>
      <c r="D3" s="25" t="s">
        <v>125</v>
      </c>
      <c r="E3" s="26" t="s">
        <v>126</v>
      </c>
      <c r="F3" s="27"/>
      <c r="G3" s="28">
        <f>E3*F3</f>
        <v>0</v>
      </c>
      <c r="H3" s="29"/>
      <c r="I3" s="30">
        <f>G3*H3+G3</f>
        <v>0</v>
      </c>
    </row>
    <row r="4" spans="1:9" ht="59.25" customHeight="1">
      <c r="A4" s="23">
        <v>2</v>
      </c>
      <c r="B4" s="47" t="s">
        <v>127</v>
      </c>
      <c r="C4" s="18"/>
      <c r="D4" s="25" t="s">
        <v>128</v>
      </c>
      <c r="E4" s="26" t="s">
        <v>78</v>
      </c>
      <c r="F4" s="27"/>
      <c r="G4" s="28">
        <f aca="true" t="shared" si="0" ref="G4:G25">E4*F4</f>
        <v>0</v>
      </c>
      <c r="H4" s="29"/>
      <c r="I4" s="30">
        <f aca="true" t="shared" si="1" ref="I4:I25">G4*H4+G4</f>
        <v>0</v>
      </c>
    </row>
    <row r="5" spans="1:9" ht="199.5" customHeight="1">
      <c r="A5" s="23">
        <v>3</v>
      </c>
      <c r="B5" s="47" t="s">
        <v>129</v>
      </c>
      <c r="C5" s="18"/>
      <c r="D5" s="31" t="s">
        <v>125</v>
      </c>
      <c r="E5" s="26" t="s">
        <v>42</v>
      </c>
      <c r="F5" s="32"/>
      <c r="G5" s="28">
        <f t="shared" si="0"/>
        <v>0</v>
      </c>
      <c r="H5" s="33"/>
      <c r="I5" s="30">
        <f t="shared" si="1"/>
        <v>0</v>
      </c>
    </row>
    <row r="6" spans="1:9" ht="87.75" customHeight="1">
      <c r="A6" s="23">
        <v>4</v>
      </c>
      <c r="B6" s="47" t="s">
        <v>130</v>
      </c>
      <c r="C6" s="18"/>
      <c r="D6" s="31" t="s">
        <v>125</v>
      </c>
      <c r="E6" s="26" t="s">
        <v>42</v>
      </c>
      <c r="F6" s="32"/>
      <c r="G6" s="28">
        <f t="shared" si="0"/>
        <v>0</v>
      </c>
      <c r="H6" s="33"/>
      <c r="I6" s="30">
        <f t="shared" si="1"/>
        <v>0</v>
      </c>
    </row>
    <row r="7" spans="1:9" ht="74.25" customHeight="1">
      <c r="A7" s="23">
        <v>5</v>
      </c>
      <c r="B7" s="47" t="s">
        <v>131</v>
      </c>
      <c r="C7" s="18"/>
      <c r="D7" s="25" t="s">
        <v>125</v>
      </c>
      <c r="E7" s="26" t="s">
        <v>33</v>
      </c>
      <c r="F7" s="27"/>
      <c r="G7" s="28">
        <f t="shared" si="0"/>
        <v>0</v>
      </c>
      <c r="H7" s="29"/>
      <c r="I7" s="30">
        <f t="shared" si="1"/>
        <v>0</v>
      </c>
    </row>
    <row r="8" spans="1:9" ht="80.25" customHeight="1">
      <c r="A8" s="23">
        <v>6</v>
      </c>
      <c r="B8" s="47" t="s">
        <v>132</v>
      </c>
      <c r="C8" s="18"/>
      <c r="D8" s="25" t="s">
        <v>125</v>
      </c>
      <c r="E8" s="26" t="s">
        <v>42</v>
      </c>
      <c r="F8" s="27"/>
      <c r="G8" s="28">
        <f t="shared" si="0"/>
        <v>0</v>
      </c>
      <c r="H8" s="29"/>
      <c r="I8" s="30">
        <f t="shared" si="1"/>
        <v>0</v>
      </c>
    </row>
    <row r="9" spans="1:9" ht="73.5" customHeight="1">
      <c r="A9" s="23">
        <v>7</v>
      </c>
      <c r="B9" s="47" t="s">
        <v>133</v>
      </c>
      <c r="C9" s="18"/>
      <c r="D9" s="25" t="s">
        <v>125</v>
      </c>
      <c r="E9" s="26" t="s">
        <v>78</v>
      </c>
      <c r="F9" s="27"/>
      <c r="G9" s="28">
        <f t="shared" si="0"/>
        <v>0</v>
      </c>
      <c r="H9" s="29"/>
      <c r="I9" s="30">
        <f t="shared" si="1"/>
        <v>0</v>
      </c>
    </row>
    <row r="10" spans="1:9" ht="106.5" customHeight="1">
      <c r="A10" s="23">
        <v>8</v>
      </c>
      <c r="B10" s="47" t="s">
        <v>134</v>
      </c>
      <c r="C10" s="18"/>
      <c r="D10" s="25" t="s">
        <v>125</v>
      </c>
      <c r="E10" s="26" t="s">
        <v>19</v>
      </c>
      <c r="F10" s="27"/>
      <c r="G10" s="28">
        <f t="shared" si="0"/>
        <v>0</v>
      </c>
      <c r="H10" s="29"/>
      <c r="I10" s="30">
        <f t="shared" si="1"/>
        <v>0</v>
      </c>
    </row>
    <row r="11" spans="1:9" ht="120.75" customHeight="1">
      <c r="A11" s="23">
        <v>9</v>
      </c>
      <c r="B11" s="47" t="s">
        <v>135</v>
      </c>
      <c r="C11" s="18"/>
      <c r="D11" s="25" t="s">
        <v>128</v>
      </c>
      <c r="E11" s="26" t="s">
        <v>155</v>
      </c>
      <c r="F11" s="27"/>
      <c r="G11" s="28">
        <f t="shared" si="0"/>
        <v>0</v>
      </c>
      <c r="H11" s="29"/>
      <c r="I11" s="30">
        <f t="shared" si="1"/>
        <v>0</v>
      </c>
    </row>
    <row r="12" spans="1:9" ht="81" customHeight="1">
      <c r="A12" s="23">
        <v>10</v>
      </c>
      <c r="B12" s="47" t="s">
        <v>136</v>
      </c>
      <c r="C12" s="18"/>
      <c r="D12" s="25" t="s">
        <v>125</v>
      </c>
      <c r="E12" s="26" t="s">
        <v>155</v>
      </c>
      <c r="F12" s="27"/>
      <c r="G12" s="28">
        <f t="shared" si="0"/>
        <v>0</v>
      </c>
      <c r="H12" s="29"/>
      <c r="I12" s="30">
        <f t="shared" si="1"/>
        <v>0</v>
      </c>
    </row>
    <row r="13" spans="1:9" ht="25.5">
      <c r="A13" s="23">
        <v>11</v>
      </c>
      <c r="B13" s="24" t="s">
        <v>137</v>
      </c>
      <c r="C13" s="18"/>
      <c r="D13" s="25" t="s">
        <v>125</v>
      </c>
      <c r="E13" s="26" t="s">
        <v>138</v>
      </c>
      <c r="F13" s="27"/>
      <c r="G13" s="28">
        <f t="shared" si="0"/>
        <v>0</v>
      </c>
      <c r="H13" s="29"/>
      <c r="I13" s="30">
        <f t="shared" si="1"/>
        <v>0</v>
      </c>
    </row>
    <row r="14" spans="1:9" ht="25.5">
      <c r="A14" s="23">
        <v>12</v>
      </c>
      <c r="B14" s="34" t="s">
        <v>139</v>
      </c>
      <c r="C14" s="18"/>
      <c r="D14" s="25" t="s">
        <v>125</v>
      </c>
      <c r="E14" s="26" t="s">
        <v>156</v>
      </c>
      <c r="F14" s="27"/>
      <c r="G14" s="28">
        <f t="shared" si="0"/>
        <v>0</v>
      </c>
      <c r="H14" s="29"/>
      <c r="I14" s="30">
        <f t="shared" si="1"/>
        <v>0</v>
      </c>
    </row>
    <row r="15" spans="1:9" ht="25.5">
      <c r="A15" s="23">
        <v>13</v>
      </c>
      <c r="B15" s="24" t="s">
        <v>140</v>
      </c>
      <c r="C15" s="18"/>
      <c r="D15" s="25" t="s">
        <v>125</v>
      </c>
      <c r="E15" s="26" t="s">
        <v>44</v>
      </c>
      <c r="F15" s="27"/>
      <c r="G15" s="28">
        <f t="shared" si="0"/>
        <v>0</v>
      </c>
      <c r="H15" s="29"/>
      <c r="I15" s="30">
        <f t="shared" si="1"/>
        <v>0</v>
      </c>
    </row>
    <row r="16" spans="1:9" ht="25.5">
      <c r="A16" s="23">
        <v>14</v>
      </c>
      <c r="B16" s="48" t="s">
        <v>141</v>
      </c>
      <c r="C16" s="18"/>
      <c r="D16" s="25" t="s">
        <v>125</v>
      </c>
      <c r="E16" s="26" t="s">
        <v>44</v>
      </c>
      <c r="F16" s="27"/>
      <c r="G16" s="28">
        <f t="shared" si="0"/>
        <v>0</v>
      </c>
      <c r="H16" s="29"/>
      <c r="I16" s="30">
        <f t="shared" si="1"/>
        <v>0</v>
      </c>
    </row>
    <row r="17" spans="1:9" ht="12.75">
      <c r="A17" s="23">
        <v>15</v>
      </c>
      <c r="B17" s="24" t="s">
        <v>142</v>
      </c>
      <c r="C17" s="18"/>
      <c r="D17" s="25" t="s">
        <v>125</v>
      </c>
      <c r="E17" s="26" t="s">
        <v>42</v>
      </c>
      <c r="F17" s="27"/>
      <c r="G17" s="28">
        <f t="shared" si="0"/>
        <v>0</v>
      </c>
      <c r="H17" s="29"/>
      <c r="I17" s="30">
        <f t="shared" si="1"/>
        <v>0</v>
      </c>
    </row>
    <row r="18" spans="1:9" ht="64.5" customHeight="1">
      <c r="A18" s="23">
        <v>16</v>
      </c>
      <c r="B18" s="47" t="s">
        <v>143</v>
      </c>
      <c r="C18" s="18"/>
      <c r="D18" s="25" t="s">
        <v>125</v>
      </c>
      <c r="E18" s="26" t="s">
        <v>144</v>
      </c>
      <c r="F18" s="27"/>
      <c r="G18" s="28">
        <f t="shared" si="0"/>
        <v>0</v>
      </c>
      <c r="H18" s="29"/>
      <c r="I18" s="30">
        <f t="shared" si="1"/>
        <v>0</v>
      </c>
    </row>
    <row r="19" spans="1:9" ht="51">
      <c r="A19" s="23">
        <v>17</v>
      </c>
      <c r="B19" s="47" t="s">
        <v>145</v>
      </c>
      <c r="C19" s="18"/>
      <c r="D19" s="25" t="s">
        <v>125</v>
      </c>
      <c r="E19" s="26" t="s">
        <v>138</v>
      </c>
      <c r="F19" s="27"/>
      <c r="G19" s="28">
        <f t="shared" si="0"/>
        <v>0</v>
      </c>
      <c r="H19" s="29"/>
      <c r="I19" s="30">
        <f t="shared" si="1"/>
        <v>0</v>
      </c>
    </row>
    <row r="20" spans="1:9" ht="25.5">
      <c r="A20" s="23">
        <v>18</v>
      </c>
      <c r="B20" s="47" t="s">
        <v>146</v>
      </c>
      <c r="C20" s="18"/>
      <c r="D20" s="25" t="s">
        <v>125</v>
      </c>
      <c r="E20" s="26" t="s">
        <v>147</v>
      </c>
      <c r="F20" s="27"/>
      <c r="G20" s="28">
        <f t="shared" si="0"/>
        <v>0</v>
      </c>
      <c r="H20" s="29"/>
      <c r="I20" s="30">
        <f t="shared" si="1"/>
        <v>0</v>
      </c>
    </row>
    <row r="21" spans="1:9" ht="25.5">
      <c r="A21" s="23">
        <v>19</v>
      </c>
      <c r="B21" s="47" t="s">
        <v>148</v>
      </c>
      <c r="C21" s="18"/>
      <c r="D21" s="25" t="s">
        <v>125</v>
      </c>
      <c r="E21" s="26" t="s">
        <v>109</v>
      </c>
      <c r="F21" s="27"/>
      <c r="G21" s="28">
        <f t="shared" si="0"/>
        <v>0</v>
      </c>
      <c r="H21" s="29"/>
      <c r="I21" s="30">
        <f t="shared" si="1"/>
        <v>0</v>
      </c>
    </row>
    <row r="22" spans="1:9" ht="25.5">
      <c r="A22" s="23">
        <v>20</v>
      </c>
      <c r="B22" s="47" t="s">
        <v>149</v>
      </c>
      <c r="C22" s="18"/>
      <c r="D22" s="25" t="s">
        <v>125</v>
      </c>
      <c r="E22" s="26" t="s">
        <v>42</v>
      </c>
      <c r="F22" s="27"/>
      <c r="G22" s="28">
        <f t="shared" si="0"/>
        <v>0</v>
      </c>
      <c r="H22" s="29"/>
      <c r="I22" s="30">
        <f t="shared" si="1"/>
        <v>0</v>
      </c>
    </row>
    <row r="23" spans="1:9" ht="84.75" customHeight="1">
      <c r="A23" s="23">
        <v>21</v>
      </c>
      <c r="B23" s="47" t="s">
        <v>150</v>
      </c>
      <c r="C23" s="18"/>
      <c r="D23" s="25" t="s">
        <v>125</v>
      </c>
      <c r="E23" s="26" t="s">
        <v>33</v>
      </c>
      <c r="F23" s="27"/>
      <c r="G23" s="28">
        <f t="shared" si="0"/>
        <v>0</v>
      </c>
      <c r="H23" s="29"/>
      <c r="I23" s="30">
        <f t="shared" si="1"/>
        <v>0</v>
      </c>
    </row>
    <row r="24" spans="1:9" ht="38.25">
      <c r="A24" s="23">
        <v>22</v>
      </c>
      <c r="B24" s="47" t="s">
        <v>151</v>
      </c>
      <c r="C24" s="18"/>
      <c r="D24" s="25" t="s">
        <v>128</v>
      </c>
      <c r="E24" s="26" t="s">
        <v>152</v>
      </c>
      <c r="F24" s="27"/>
      <c r="G24" s="28">
        <f t="shared" si="0"/>
        <v>0</v>
      </c>
      <c r="H24" s="29"/>
      <c r="I24" s="30">
        <f t="shared" si="1"/>
        <v>0</v>
      </c>
    </row>
    <row r="25" spans="1:9" ht="81.75" customHeight="1">
      <c r="A25" s="23">
        <v>23</v>
      </c>
      <c r="B25" s="49" t="s">
        <v>153</v>
      </c>
      <c r="C25" s="18"/>
      <c r="D25" s="25" t="s">
        <v>125</v>
      </c>
      <c r="E25" s="26" t="s">
        <v>33</v>
      </c>
      <c r="F25" s="27"/>
      <c r="G25" s="28">
        <f t="shared" si="0"/>
        <v>0</v>
      </c>
      <c r="H25" s="29"/>
      <c r="I25" s="30">
        <f t="shared" si="1"/>
        <v>0</v>
      </c>
    </row>
    <row r="26" spans="1:9" ht="12.75">
      <c r="A26" s="123" t="s">
        <v>12</v>
      </c>
      <c r="B26" s="124"/>
      <c r="C26" s="124"/>
      <c r="D26" s="124"/>
      <c r="E26" s="124"/>
      <c r="F26" s="124"/>
      <c r="G26" s="35">
        <f>SUM(G3:G25)</f>
        <v>0</v>
      </c>
      <c r="H26" s="36"/>
      <c r="I26" s="35">
        <f>SUM(I3:I25)</f>
        <v>0</v>
      </c>
    </row>
    <row r="27" spans="1:9" ht="12.75">
      <c r="A27" s="37" t="s">
        <v>154</v>
      </c>
      <c r="B27" s="38"/>
      <c r="C27" s="38"/>
      <c r="D27" s="38"/>
      <c r="E27" s="38"/>
      <c r="F27" s="39"/>
      <c r="G27" s="40"/>
      <c r="H27" s="41"/>
      <c r="I27" s="41"/>
    </row>
    <row r="33" ht="12.75">
      <c r="D33" s="86" t="s">
        <v>157</v>
      </c>
    </row>
    <row r="34" ht="12.75">
      <c r="D34" s="87" t="s">
        <v>158</v>
      </c>
    </row>
  </sheetData>
  <sheetProtection/>
  <mergeCells count="1">
    <mergeCell ref="A26:F26"/>
  </mergeCells>
  <printOptions/>
  <pageMargins left="0.7" right="0.7" top="0.75" bottom="0.75" header="0.3" footer="0.3"/>
  <pageSetup horizontalDpi="600" verticalDpi="600" orientation="landscape" paperSize="9" scale="69" r:id="rId1"/>
  <headerFooter>
    <oddHeader>&amp;LPRZETARG NIEOGRANICZONY NR 19/PN/19 NA DOSTAWY LEKÓW I MATERIAŁÓW OPATRUNKOWYCH
ZAŁĄCZNIK NR 1 A SZCZEGÓŁOWY FORMULARZ OFERTOWO CENOWY
&amp;"Arial,Pogrubiony"PAKIET NR 6</oddHeader>
  </headerFooter>
  <rowBreaks count="1" manualBreakCount="1">
    <brk id="7" max="8" man="1"/>
  </rowBreaks>
  <ignoredErrors>
    <ignoredError sqref="E3:E2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mrola</dc:creator>
  <cp:keywords/>
  <dc:description/>
  <cp:lastModifiedBy>mrola</cp:lastModifiedBy>
  <cp:lastPrinted>2019-08-28T08:08:29Z</cp:lastPrinted>
  <dcterms:created xsi:type="dcterms:W3CDTF">2009-04-16T09:32:48Z</dcterms:created>
  <dcterms:modified xsi:type="dcterms:W3CDTF">2019-09-10T12:27:38Z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